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landrasch_imac/Library/Mobile Documents/com~apple~CloudDocs/01_Torwartschule/07_Training/03_Entwicklung/"/>
    </mc:Choice>
  </mc:AlternateContent>
  <xr:revisionPtr revIDLastSave="0" documentId="13_ncr:1_{5BC521BF-AA49-6942-9CEF-117CA09AFC46}" xr6:coauthVersionLast="47" xr6:coauthVersionMax="47" xr10:uidLastSave="{00000000-0000-0000-0000-000000000000}"/>
  <bookViews>
    <workbookView xWindow="0" yWindow="0" windowWidth="51200" windowHeight="28800" activeTab="1" xr2:uid="{0C0BE8D5-B922-824A-A6EA-CFE0F4BF97B5}"/>
  </bookViews>
  <sheets>
    <sheet name="ENTWICKLUNG" sheetId="23" r:id="rId1"/>
    <sheet name="TORVERTEIDIGUNG" sheetId="17" r:id="rId2"/>
    <sheet name="1 GEGEN TW" sheetId="18" r:id="rId3"/>
    <sheet name="RAUMVERTEIDIGUNG" sheetId="19" r:id="rId4"/>
    <sheet name="MITSPIELEN" sheetId="20" r:id="rId5"/>
    <sheet name="ATHLETIK" sheetId="21" r:id="rId6"/>
    <sheet name="PSYCHE MENTALITÄT" sheetId="22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7" l="1"/>
  <c r="F14" i="18"/>
  <c r="F28" i="22"/>
  <c r="J199" i="23" s="1"/>
  <c r="J198" i="23"/>
  <c r="J197" i="23"/>
  <c r="J168" i="23"/>
  <c r="J167" i="23"/>
  <c r="J166" i="23"/>
  <c r="J165" i="23"/>
  <c r="F26" i="21"/>
  <c r="J138" i="23"/>
  <c r="J137" i="23"/>
  <c r="J136" i="23"/>
  <c r="J135" i="23"/>
  <c r="J108" i="23"/>
  <c r="J107" i="23"/>
  <c r="J105" i="23"/>
  <c r="J104" i="23"/>
  <c r="J103" i="23"/>
  <c r="J73" i="23"/>
  <c r="J40" i="23"/>
  <c r="J11" i="23"/>
  <c r="F30" i="17"/>
  <c r="J43" i="23" s="1"/>
  <c r="F17" i="17"/>
  <c r="J41" i="23" s="1"/>
  <c r="F29" i="21"/>
  <c r="J169" i="23" s="1"/>
  <c r="F32" i="21"/>
  <c r="J170" i="23" s="1"/>
  <c r="F12" i="21"/>
  <c r="F19" i="22" l="1"/>
  <c r="F12" i="22"/>
  <c r="F22" i="21"/>
  <c r="F17" i="21"/>
  <c r="F10" i="21" s="1"/>
  <c r="J12" i="23" s="1"/>
  <c r="F32" i="20"/>
  <c r="F26" i="20" s="1"/>
  <c r="F28" i="20"/>
  <c r="F22" i="20"/>
  <c r="F12" i="20" s="1"/>
  <c r="F14" i="20"/>
  <c r="F38" i="19"/>
  <c r="F34" i="19"/>
  <c r="F29" i="19"/>
  <c r="J106" i="23" s="1"/>
  <c r="F24" i="19"/>
  <c r="F12" i="19" s="1"/>
  <c r="F20" i="19"/>
  <c r="F14" i="19"/>
  <c r="F29" i="18"/>
  <c r="J76" i="23" s="1"/>
  <c r="F25" i="18"/>
  <c r="J75" i="23" s="1"/>
  <c r="F17" i="18"/>
  <c r="F25" i="17"/>
  <c r="J42" i="23" s="1"/>
  <c r="F34" i="17"/>
  <c r="J44" i="23" s="1"/>
  <c r="F42" i="17"/>
  <c r="J45" i="23" s="1"/>
  <c r="F49" i="17"/>
  <c r="J46" i="23" s="1"/>
  <c r="F12" i="18" l="1"/>
  <c r="J74" i="23"/>
  <c r="F10" i="22"/>
  <c r="J13" i="23" s="1"/>
  <c r="F27" i="19"/>
  <c r="F10" i="19" s="1"/>
  <c r="J10" i="23" s="1"/>
  <c r="F10" i="20"/>
  <c r="F23" i="18"/>
  <c r="F10" i="18" s="1"/>
  <c r="J9" i="23" s="1"/>
  <c r="F40" i="17"/>
  <c r="F12" i="17"/>
  <c r="F10" i="17" l="1"/>
  <c r="J8" i="23" s="1"/>
</calcChain>
</file>

<file path=xl/sharedStrings.xml><?xml version="1.0" encoding="utf-8"?>
<sst xmlns="http://schemas.openxmlformats.org/spreadsheetml/2006/main" count="357" uniqueCount="165">
  <si>
    <t>ausgezeichnet (5)</t>
  </si>
  <si>
    <t>über der Erwartung hinaus (4)</t>
  </si>
  <si>
    <t>erwartungs- / entwicklungsgemäß (3)</t>
  </si>
  <si>
    <t>verbesserungswürdig (2)</t>
  </si>
  <si>
    <t>TORVERTEIDIGUNG</t>
  </si>
  <si>
    <t>Beobachter</t>
  </si>
  <si>
    <t>geboren am</t>
  </si>
  <si>
    <t>Vorname</t>
  </si>
  <si>
    <t>Name</t>
  </si>
  <si>
    <t>unter der Erwartung (1)</t>
  </si>
  <si>
    <t>Datum</t>
  </si>
  <si>
    <t>Technik</t>
  </si>
  <si>
    <t>Taktik</t>
  </si>
  <si>
    <t>Grundstellung</t>
  </si>
  <si>
    <t>Abwehrtechniken</t>
  </si>
  <si>
    <t>Fangtechniken</t>
  </si>
  <si>
    <t>- Tauchen</t>
  </si>
  <si>
    <t>- Kippen (flach, halbhoch)</t>
  </si>
  <si>
    <t>- Abdruck (flach, halbhoch, hoch)</t>
  </si>
  <si>
    <t>- Ablenken nach Abdruck</t>
  </si>
  <si>
    <t>- Übergreifen nach Abdruck</t>
  </si>
  <si>
    <t>- Lobabwehr</t>
  </si>
  <si>
    <t>- Flache Bälle</t>
  </si>
  <si>
    <t>- Halbhohe Bälle (unter Ellenbogen)</t>
  </si>
  <si>
    <t>- Hohe Bälle (über Ellenbogen)</t>
  </si>
  <si>
    <t>- Grundstellung</t>
  </si>
  <si>
    <t>- Abwehrtechniken</t>
  </si>
  <si>
    <t>- Fangtechniken</t>
  </si>
  <si>
    <t>- Schritttechniken</t>
  </si>
  <si>
    <t>- Aufstehtechniken</t>
  </si>
  <si>
    <t>- Ideallinie beim Torschuss</t>
  </si>
  <si>
    <t>- Reaktionsdistanz beim Torschuss</t>
  </si>
  <si>
    <t>1 GEGEN TORWART</t>
  </si>
  <si>
    <t>Aufstehtechniken</t>
  </si>
  <si>
    <t>- Über gebeugtes Bein und bodennahe Hand</t>
  </si>
  <si>
    <t>- Über Schwung des bodenfernen Beins</t>
  </si>
  <si>
    <t>- Über Schwung beider Beine</t>
  </si>
  <si>
    <t>- Durchschwingen (spanische Wende)</t>
  </si>
  <si>
    <t>Situationsgerechtes Abrufen von Techniken</t>
  </si>
  <si>
    <t>Stellungsspiel</t>
  </si>
  <si>
    <t>automatische Befüllung</t>
  </si>
  <si>
    <t>Blocktechniken</t>
  </si>
  <si>
    <t>- Block</t>
  </si>
  <si>
    <t>- Kurzer Block</t>
  </si>
  <si>
    <t>- Langer Block</t>
  </si>
  <si>
    <t>- Ballangriff</t>
  </si>
  <si>
    <t>- Blocktechniken</t>
  </si>
  <si>
    <t>- Positionierung des Körpers</t>
  </si>
  <si>
    <t>- Ausrichtung des Körperchwerpunktes</t>
  </si>
  <si>
    <t>- Fangen hoher Bälle aus der Zentrale</t>
  </si>
  <si>
    <t>- Fangen hoher Bälle von der Seite (kurzer Pfosten)</t>
  </si>
  <si>
    <t>- Fangen hoher Bälle von der Seite (Zentrale)</t>
  </si>
  <si>
    <t>- Fangen hoher Bälle von der Seite (langer Pfosten)</t>
  </si>
  <si>
    <t>Fausten</t>
  </si>
  <si>
    <t>- Fausten hoher Bälle seitlich</t>
  </si>
  <si>
    <t>- Fausten hoher Bälle zentral</t>
  </si>
  <si>
    <t>Schutztechniken</t>
  </si>
  <si>
    <t>- Schwung- / Schutz- / Abschreckbeineinsatz</t>
  </si>
  <si>
    <t>- Fausten</t>
  </si>
  <si>
    <t>- Schutztechniken</t>
  </si>
  <si>
    <t>Strafraum- / Stellungsspiel</t>
  </si>
  <si>
    <t>- bei Hereingaben setilich</t>
  </si>
  <si>
    <t>- bei Flugbällen zentral</t>
  </si>
  <si>
    <t>Organisation</t>
  </si>
  <si>
    <t>- Unterstützung der Abwehr</t>
  </si>
  <si>
    <t>- Unterstützung bei Standardsituationen</t>
  </si>
  <si>
    <t>Fußtechniken</t>
  </si>
  <si>
    <t>- Erster Kontakt (beidfüßig)</t>
  </si>
  <si>
    <t>- Passspiel (beidfüßig)</t>
  </si>
  <si>
    <t>- Flugball (beidfüßig)</t>
  </si>
  <si>
    <t>- Abstoß</t>
  </si>
  <si>
    <t>- Abschlag per Dropkick</t>
  </si>
  <si>
    <t>- Hüftdrehstoß / Sidevolley</t>
  </si>
  <si>
    <t>- Abrollen (mitnahmegerecht)</t>
  </si>
  <si>
    <t>- Abwurf (mitnahmegerecht)</t>
  </si>
  <si>
    <t>- Fußtechniken</t>
  </si>
  <si>
    <t>- Abroll- und Abwurftechniken</t>
  </si>
  <si>
    <t>Spielaufbau</t>
  </si>
  <si>
    <t>- Anspielstation</t>
  </si>
  <si>
    <t>- Spielfortsetzung</t>
  </si>
  <si>
    <t>- Dirigieren der Mitspieler</t>
  </si>
  <si>
    <t>RAUMVERTEIDIGUNG</t>
  </si>
  <si>
    <t>MITSPIELEN</t>
  </si>
  <si>
    <t>ATHLETIK</t>
  </si>
  <si>
    <t>Kraft</t>
  </si>
  <si>
    <t>- Sprungkraft</t>
  </si>
  <si>
    <t>- Schnellkraft</t>
  </si>
  <si>
    <t>- Stabilität / Robustheit</t>
  </si>
  <si>
    <t>Motorische Schnelligkeit</t>
  </si>
  <si>
    <t>- Bewegungsschnelligkeit</t>
  </si>
  <si>
    <t>- Antrittsschnelligkeit</t>
  </si>
  <si>
    <t>- Agilität</t>
  </si>
  <si>
    <t>Kognitive Schnelligkeit</t>
  </si>
  <si>
    <t>- Reaktionsschnelligkeit</t>
  </si>
  <si>
    <t>- Handlungsschnelligkeit</t>
  </si>
  <si>
    <t>Beweglichkeit</t>
  </si>
  <si>
    <t>- Gelenkreichweite</t>
  </si>
  <si>
    <t>Ausdauer</t>
  </si>
  <si>
    <t>- Grundlagenausdauer</t>
  </si>
  <si>
    <t>Wettkampf und Training</t>
  </si>
  <si>
    <t>PSYCHE / MENTALITÄT</t>
  </si>
  <si>
    <t>Persönlichkeitseigenschaften</t>
  </si>
  <si>
    <t>- Konzentrationsfähigkeit</t>
  </si>
  <si>
    <t>- Mut / Risikobereitschaft</t>
  </si>
  <si>
    <t>- Siegeswille</t>
  </si>
  <si>
    <t>- Stressresistenz</t>
  </si>
  <si>
    <t>- Ehrgeiz</t>
  </si>
  <si>
    <t>- Kritikfähigkeit (Reaktion auf Coaching)</t>
  </si>
  <si>
    <t>- Leidenschaft für die Position</t>
  </si>
  <si>
    <t>- Leistungsbereitschaft</t>
  </si>
  <si>
    <t>- Selbsteinschätzung</t>
  </si>
  <si>
    <t>- Sozialverhalten</t>
  </si>
  <si>
    <t>- Trainierbarkeit</t>
  </si>
  <si>
    <t>1 GEGEN TW</t>
  </si>
  <si>
    <t>TW 1</t>
  </si>
  <si>
    <t>TW 2</t>
  </si>
  <si>
    <t>TW 3</t>
  </si>
  <si>
    <t>TW 4</t>
  </si>
  <si>
    <t>ENTWICKLUNGSBOGEN</t>
  </si>
  <si>
    <t>GRUNDSTELLUNG</t>
  </si>
  <si>
    <t>ABWEHRTECHNIKEN</t>
  </si>
  <si>
    <t>FANGTECHNIKEN</t>
  </si>
  <si>
    <t>AUFSTEHTECHNIKEN</t>
  </si>
  <si>
    <t>Schritttechniken</t>
  </si>
  <si>
    <t>- Abwehrtechnik nach Sidestep</t>
  </si>
  <si>
    <t>- Abwehrtechnik nach Kreuzschritt</t>
  </si>
  <si>
    <t>SCHRITTTECHNIKEN</t>
  </si>
  <si>
    <t>ABRUFEN VON TECHNIKEN</t>
  </si>
  <si>
    <t>STELLUNGSSPIEL</t>
  </si>
  <si>
    <t>BLOCKTECHNIKEN</t>
  </si>
  <si>
    <t>FAUSTEN</t>
  </si>
  <si>
    <t>SCHUTZTECHNIKEN</t>
  </si>
  <si>
    <t>STRAFRAUM- / STELLUNGSSPIEL</t>
  </si>
  <si>
    <t>ORGANISATION</t>
  </si>
  <si>
    <t>FUßTECHNIKEN</t>
  </si>
  <si>
    <t>Abroll- / Abwurftechniken</t>
  </si>
  <si>
    <t>ABROLL-  / ABWURFTECHNIKEN</t>
  </si>
  <si>
    <t>SPIELAUFBAU</t>
  </si>
  <si>
    <t>KRAFT</t>
  </si>
  <si>
    <t>MOTORISCHE SCHNELLIGKEIT</t>
  </si>
  <si>
    <t>KOGNITIVE SCHNELLIGKEIT</t>
  </si>
  <si>
    <t>KOORDINATION</t>
  </si>
  <si>
    <t>Koordination</t>
  </si>
  <si>
    <t>- Abgestimmte Bewegungsabläufe</t>
  </si>
  <si>
    <t>BEWEGLICHKEIT</t>
  </si>
  <si>
    <t>AUSDAUER</t>
  </si>
  <si>
    <t>WETTKAMPF UND TRAINING</t>
  </si>
  <si>
    <t>Entscheidungsfindungsprozess</t>
  </si>
  <si>
    <t>- Lernfähigkeit</t>
  </si>
  <si>
    <t>- Vorstellungskraft</t>
  </si>
  <si>
    <t>- Antizipation</t>
  </si>
  <si>
    <t>- Wahrnehmung</t>
  </si>
  <si>
    <t>- Entscheidungsfindung</t>
  </si>
  <si>
    <t>ENTSCHEIDUNGSFINDUNGSPROZESS</t>
  </si>
  <si>
    <t>PERSÖNLICHKEITSEIGENSCHAFTEN</t>
  </si>
  <si>
    <t>- Ausführung</t>
  </si>
  <si>
    <t>↑</t>
  </si>
  <si>
    <t>Übertrag aus jeweiligen Reitern für schnelle Copy / Paste Möglichkeit</t>
  </si>
  <si>
    <r>
      <t xml:space="preserve">Übertrag aus Reiter </t>
    </r>
    <r>
      <rPr>
        <b/>
        <sz val="10"/>
        <color rgb="FF00B050"/>
        <rFont val="Arial"/>
        <family val="2"/>
      </rPr>
      <t>MITSPIELEN</t>
    </r>
    <r>
      <rPr>
        <sz val="10"/>
        <color theme="1"/>
        <rFont val="Arial"/>
        <family val="2"/>
      </rPr>
      <t xml:space="preserve"> für schnelle Copy / Paste Möglichkeit</t>
    </r>
  </si>
  <si>
    <r>
      <t xml:space="preserve">Übertrag aus Reiter </t>
    </r>
    <r>
      <rPr>
        <b/>
        <sz val="10"/>
        <color rgb="FF00B050"/>
        <rFont val="Arial"/>
        <family val="2"/>
      </rPr>
      <t>ATHLETIK</t>
    </r>
    <r>
      <rPr>
        <sz val="10"/>
        <color theme="1"/>
        <rFont val="Arial"/>
        <family val="2"/>
      </rPr>
      <t xml:space="preserve"> für schnelle Copy / Paste Möglichkeit</t>
    </r>
  </si>
  <si>
    <r>
      <t xml:space="preserve">Übertrag aus Reiter </t>
    </r>
    <r>
      <rPr>
        <b/>
        <sz val="10"/>
        <color rgb="FF00B050"/>
        <rFont val="Arial"/>
        <family val="2"/>
      </rPr>
      <t>PSYCHE / MENTALITÄT</t>
    </r>
    <r>
      <rPr>
        <sz val="10"/>
        <color theme="1"/>
        <rFont val="Arial"/>
        <family val="2"/>
      </rPr>
      <t xml:space="preserve"> für schnelle Copy / Paste Möglichkeit</t>
    </r>
  </si>
  <si>
    <r>
      <t xml:space="preserve">Übertrag aus Reiter </t>
    </r>
    <r>
      <rPr>
        <b/>
        <sz val="10"/>
        <color rgb="FF00B050"/>
        <rFont val="Arial"/>
        <family val="2"/>
      </rPr>
      <t>RAUMVERTEIDIGUNG</t>
    </r>
    <r>
      <rPr>
        <sz val="10"/>
        <color theme="1"/>
        <rFont val="Arial"/>
        <family val="2"/>
      </rPr>
      <t xml:space="preserve"> für schnelle Copy / Paste Möglichkeit</t>
    </r>
  </si>
  <si>
    <r>
      <t xml:space="preserve">Übertrag aus Reiter </t>
    </r>
    <r>
      <rPr>
        <b/>
        <sz val="10"/>
        <color rgb="FF00B050"/>
        <rFont val="Arial"/>
        <family val="2"/>
      </rPr>
      <t>1 GEGEN TORWART</t>
    </r>
    <r>
      <rPr>
        <sz val="10"/>
        <color theme="1"/>
        <rFont val="Arial"/>
        <family val="2"/>
      </rPr>
      <t xml:space="preserve"> für schnelle Copy / Paste Möglichkeit</t>
    </r>
  </si>
  <si>
    <r>
      <t xml:space="preserve">Übertrag aus Reiter </t>
    </r>
    <r>
      <rPr>
        <b/>
        <sz val="10"/>
        <color rgb="FF00B050"/>
        <rFont val="Arial"/>
        <family val="2"/>
      </rPr>
      <t>TORVERTEIDIGUNG</t>
    </r>
    <r>
      <rPr>
        <sz val="10"/>
        <color theme="1"/>
        <rFont val="Arial"/>
        <family val="2"/>
      </rPr>
      <t xml:space="preserve"> für schnelle Copy / Paste Möglichkeit</t>
    </r>
  </si>
  <si>
    <r>
      <t xml:space="preserve">Übertrag kopieren und als </t>
    </r>
    <r>
      <rPr>
        <b/>
        <sz val="10"/>
        <color theme="1"/>
        <rFont val="Arial"/>
        <family val="2"/>
      </rPr>
      <t>"Werte einfügen"</t>
    </r>
    <r>
      <rPr>
        <sz val="10"/>
        <color theme="1"/>
        <rFont val="Arial"/>
        <family val="2"/>
      </rPr>
      <t xml:space="preserve"> unter dem jeweiligen TW einfügen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</si>
</sst>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0" tint="-0.499984740745262"/>
      <name val="Optimus"/>
    </font>
    <font>
      <u/>
      <sz val="10"/>
      <color theme="10"/>
      <name val="Arial"/>
      <family val="2"/>
    </font>
    <font>
      <sz val="24"/>
      <color theme="1"/>
      <name val="Arial"/>
      <family val="2"/>
    </font>
    <font>
      <b/>
      <sz val="10"/>
      <color rgb="FF00B05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quotePrefix="1" applyFont="1" applyBorder="1" applyAlignment="1" applyProtection="1">
      <alignment horizontal="left" vertical="center"/>
    </xf>
    <xf numFmtId="0" fontId="2" fillId="0" borderId="0" xfId="0" quotePrefix="1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164" fontId="5" fillId="0" borderId="0" xfId="0" applyNumberFormat="1" applyFont="1" applyAlignment="1" applyProtection="1">
      <alignment vertical="center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left" vertical="center"/>
      <protection locked="0"/>
    </xf>
    <xf numFmtId="2" fontId="6" fillId="7" borderId="9" xfId="2" applyNumberFormat="1" applyFont="1" applyFill="1" applyBorder="1" applyAlignment="1" applyProtection="1">
      <alignment horizontal="left" vertical="center"/>
      <protection locked="0"/>
    </xf>
    <xf numFmtId="2" fontId="6" fillId="7" borderId="10" xfId="2" applyNumberFormat="1" applyFont="1" applyFill="1" applyBorder="1" applyAlignment="1" applyProtection="1">
      <alignment horizontal="left" vertical="center"/>
      <protection locked="0"/>
    </xf>
    <xf numFmtId="2" fontId="6" fillId="7" borderId="11" xfId="2" applyNumberFormat="1" applyFont="1" applyFill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Protection="1">
      <protection locked="0"/>
    </xf>
    <xf numFmtId="164" fontId="2" fillId="10" borderId="6" xfId="0" applyNumberFormat="1" applyFont="1" applyFill="1" applyBorder="1" applyAlignment="1" applyProtection="1">
      <alignment horizontal="left" vertical="center"/>
      <protection locked="0"/>
    </xf>
    <xf numFmtId="164" fontId="2" fillId="8" borderId="6" xfId="0" applyNumberFormat="1" applyFont="1" applyFill="1" applyBorder="1" applyAlignment="1" applyProtection="1">
      <alignment horizontal="left" vertical="center"/>
      <protection locked="0"/>
    </xf>
    <xf numFmtId="164" fontId="2" fillId="2" borderId="6" xfId="0" applyNumberFormat="1" applyFont="1" applyFill="1" applyBorder="1" applyAlignment="1" applyProtection="1">
      <alignment horizontal="left" vertical="center"/>
      <protection locked="0"/>
    </xf>
    <xf numFmtId="164" fontId="2" fillId="9" borderId="6" xfId="0" applyNumberFormat="1" applyFont="1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 applyProtection="1">
      <alignment horizontal="left" vertical="center"/>
      <protection locked="0"/>
    </xf>
    <xf numFmtId="164" fontId="2" fillId="3" borderId="6" xfId="0" applyNumberFormat="1" applyFont="1" applyFill="1" applyBorder="1" applyAlignment="1" applyProtection="1">
      <alignment horizontal="left" vertical="center"/>
      <protection locked="0"/>
    </xf>
    <xf numFmtId="2" fontId="6" fillId="7" borderId="12" xfId="2" applyNumberFormat="1" applyFont="1" applyFill="1" applyBorder="1" applyAlignment="1" applyProtection="1">
      <alignment horizontal="left" vertical="center"/>
      <protection locked="0"/>
    </xf>
    <xf numFmtId="2" fontId="6" fillId="7" borderId="13" xfId="2" applyNumberFormat="1" applyFont="1" applyFill="1" applyBorder="1" applyAlignment="1" applyProtection="1">
      <alignment horizontal="left" vertical="center"/>
      <protection locked="0"/>
    </xf>
    <xf numFmtId="2" fontId="6" fillId="7" borderId="14" xfId="2" applyNumberFormat="1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8" xfId="0" quotePrefix="1" applyFont="1" applyBorder="1" applyAlignment="1" applyProtection="1">
      <alignment horizontal="left" vertical="center"/>
    </xf>
    <xf numFmtId="0" fontId="2" fillId="0" borderId="1" xfId="0" quotePrefix="1" applyFont="1" applyBorder="1" applyAlignment="1" applyProtection="1">
      <alignment horizontal="left" vertical="center"/>
    </xf>
    <xf numFmtId="164" fontId="2" fillId="6" borderId="2" xfId="0" applyNumberFormat="1" applyFont="1" applyFill="1" applyBorder="1" applyAlignment="1" applyProtection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4" fillId="3" borderId="7" xfId="0" applyFont="1" applyFill="1" applyBorder="1" applyAlignment="1" applyProtection="1">
      <alignment horizontal="left" vertical="center"/>
      <protection locked="0"/>
    </xf>
    <xf numFmtId="164" fontId="2" fillId="5" borderId="2" xfId="0" applyNumberFormat="1" applyFont="1" applyFill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center" vertical="center" wrapText="1"/>
    </xf>
    <xf numFmtId="164" fontId="2" fillId="4" borderId="2" xfId="0" applyNumberFormat="1" applyFont="1" applyFill="1" applyBorder="1" applyAlignment="1" applyProtection="1">
      <alignment horizontal="center" vertical="center" wrapText="1"/>
    </xf>
    <xf numFmtId="164" fontId="4" fillId="3" borderId="6" xfId="0" applyNumberFormat="1" applyFont="1" applyFill="1" applyBorder="1" applyAlignment="1" applyProtection="1">
      <alignment horizontal="left" vertical="center"/>
      <protection locked="0"/>
    </xf>
    <xf numFmtId="164" fontId="4" fillId="3" borderId="7" xfId="0" applyNumberFormat="1" applyFont="1" applyFill="1" applyBorder="1" applyAlignment="1" applyProtection="1">
      <alignment horizontal="left" vertical="center"/>
      <protection locked="0"/>
    </xf>
    <xf numFmtId="0" fontId="3" fillId="7" borderId="3" xfId="0" applyFont="1" applyFill="1" applyBorder="1" applyAlignment="1" applyProtection="1">
      <alignment horizontal="left" vertical="center"/>
    </xf>
    <xf numFmtId="0" fontId="3" fillId="7" borderId="4" xfId="0" applyFont="1" applyFill="1" applyBorder="1" applyAlignment="1" applyProtection="1">
      <alignment horizontal="left" vertical="center"/>
    </xf>
    <xf numFmtId="0" fontId="3" fillId="7" borderId="5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left" vertical="center"/>
    </xf>
    <xf numFmtId="0" fontId="2" fillId="6" borderId="1" xfId="0" applyFont="1" applyFill="1" applyBorder="1" applyAlignment="1" applyProtection="1">
      <alignment horizontal="left" vertical="center"/>
    </xf>
  </cellXfs>
  <cellStyles count="3">
    <cellStyle name="Hyperlink" xfId="1" xr:uid="{00000000-000B-0000-0000-000008000000}"/>
    <cellStyle name="Link" xfId="2" builtinId="8"/>
    <cellStyle name="Standard" xfId="0" builtinId="0"/>
  </cellStyles>
  <dxfs count="745"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8"/>
          <c:order val="0"/>
          <c:tx>
            <c:strRef>
              <c:f>ENTWICKLUNG!$C$2</c:f>
              <c:strCache>
                <c:ptCount val="1"/>
                <c:pt idx="0">
                  <c:v>TW 1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ENTWICKLUNG!$B$8:$B$13</c:f>
              <c:strCache>
                <c:ptCount val="6"/>
                <c:pt idx="0">
                  <c:v>TORVERTEIDIGUNG</c:v>
                </c:pt>
                <c:pt idx="1">
                  <c:v>1 GEGEN TW</c:v>
                </c:pt>
                <c:pt idx="2">
                  <c:v>RAUMVERTEIDIGUNG</c:v>
                </c:pt>
                <c:pt idx="3">
                  <c:v>MITSPIELEN</c:v>
                </c:pt>
                <c:pt idx="4">
                  <c:v>ATHLETIK</c:v>
                </c:pt>
                <c:pt idx="5">
                  <c:v>PSYCHE / MENTALITÄT</c:v>
                </c:pt>
              </c:strCache>
            </c:strRef>
          </c:cat>
          <c:val>
            <c:numRef>
              <c:f>ENTWICKLUNG!$C$8:$C$13</c:f>
              <c:numCache>
                <c:formatCode>0.00</c:formatCode>
                <c:ptCount val="6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5126-D843-9454-E0B258F8C6B8}"/>
            </c:ext>
          </c:extLst>
        </c:ser>
        <c:ser>
          <c:idx val="9"/>
          <c:order val="1"/>
          <c:tx>
            <c:strRef>
              <c:f>ENTWICKLUNG!$D$2</c:f>
              <c:strCache>
                <c:ptCount val="1"/>
                <c:pt idx="0">
                  <c:v>TW 2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ENTWICKLUNG!$B$8:$B$13</c:f>
              <c:strCache>
                <c:ptCount val="6"/>
                <c:pt idx="0">
                  <c:v>TORVERTEIDIGUNG</c:v>
                </c:pt>
                <c:pt idx="1">
                  <c:v>1 GEGEN TW</c:v>
                </c:pt>
                <c:pt idx="2">
                  <c:v>RAUMVERTEIDIGUNG</c:v>
                </c:pt>
                <c:pt idx="3">
                  <c:v>MITSPIELEN</c:v>
                </c:pt>
                <c:pt idx="4">
                  <c:v>ATHLETIK</c:v>
                </c:pt>
                <c:pt idx="5">
                  <c:v>PSYCHE / MENTALITÄT</c:v>
                </c:pt>
              </c:strCache>
            </c:strRef>
          </c:cat>
          <c:val>
            <c:numRef>
              <c:f>ENTWICKLUNG!$D$8:$D$13</c:f>
              <c:numCache>
                <c:formatCode>0.00</c:formatCode>
                <c:ptCount val="6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5126-D843-9454-E0B258F8C6B8}"/>
            </c:ext>
          </c:extLst>
        </c:ser>
        <c:ser>
          <c:idx val="10"/>
          <c:order val="2"/>
          <c:tx>
            <c:strRef>
              <c:f>ENTWICKLUNG!$E$2</c:f>
              <c:strCache>
                <c:ptCount val="1"/>
                <c:pt idx="0">
                  <c:v>TW 3</c:v>
                </c:pt>
              </c:strCache>
            </c:strRef>
          </c:tx>
          <c:spPr>
            <a:ln>
              <a:solidFill>
                <a:schemeClr val="accent6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ENTWICKLUNG!$B$8:$B$13</c:f>
              <c:strCache>
                <c:ptCount val="6"/>
                <c:pt idx="0">
                  <c:v>TORVERTEIDIGUNG</c:v>
                </c:pt>
                <c:pt idx="1">
                  <c:v>1 GEGEN TW</c:v>
                </c:pt>
                <c:pt idx="2">
                  <c:v>RAUMVERTEIDIGUNG</c:v>
                </c:pt>
                <c:pt idx="3">
                  <c:v>MITSPIELEN</c:v>
                </c:pt>
                <c:pt idx="4">
                  <c:v>ATHLETIK</c:v>
                </c:pt>
                <c:pt idx="5">
                  <c:v>PSYCHE / MENTALITÄT</c:v>
                </c:pt>
              </c:strCache>
            </c:strRef>
          </c:cat>
          <c:val>
            <c:numRef>
              <c:f>ENTWICKLUNG!$E$8:$E$13</c:f>
              <c:numCache>
                <c:formatCode>0.00</c:formatCode>
                <c:ptCount val="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5126-D843-9454-E0B258F8C6B8}"/>
            </c:ext>
          </c:extLst>
        </c:ser>
        <c:ser>
          <c:idx val="11"/>
          <c:order val="3"/>
          <c:tx>
            <c:strRef>
              <c:f>ENTWICKLUNG!$F$2</c:f>
              <c:strCache>
                <c:ptCount val="1"/>
                <c:pt idx="0">
                  <c:v>TW 4</c:v>
                </c:pt>
              </c:strCache>
            </c:strRef>
          </c:tx>
          <c:spPr>
            <a:ln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cat>
            <c:strRef>
              <c:f>ENTWICKLUNG!$B$8:$B$13</c:f>
              <c:strCache>
                <c:ptCount val="6"/>
                <c:pt idx="0">
                  <c:v>TORVERTEIDIGUNG</c:v>
                </c:pt>
                <c:pt idx="1">
                  <c:v>1 GEGEN TW</c:v>
                </c:pt>
                <c:pt idx="2">
                  <c:v>RAUMVERTEIDIGUNG</c:v>
                </c:pt>
                <c:pt idx="3">
                  <c:v>MITSPIELEN</c:v>
                </c:pt>
                <c:pt idx="4">
                  <c:v>ATHLETIK</c:v>
                </c:pt>
                <c:pt idx="5">
                  <c:v>PSYCHE / MENTALITÄT</c:v>
                </c:pt>
              </c:strCache>
            </c:strRef>
          </c:cat>
          <c:val>
            <c:numRef>
              <c:f>ENTWICKLUNG!$F$8:$F$13</c:f>
              <c:numCache>
                <c:formatCode>0.00</c:formatCode>
                <c:ptCount val="6"/>
                <c:pt idx="0">
                  <c:v>3.8</c:v>
                </c:pt>
                <c:pt idx="1">
                  <c:v>2.4</c:v>
                </c:pt>
                <c:pt idx="2">
                  <c:v>3</c:v>
                </c:pt>
                <c:pt idx="3">
                  <c:v>3.5</c:v>
                </c:pt>
                <c:pt idx="4">
                  <c:v>3</c:v>
                </c:pt>
                <c:pt idx="5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5126-D843-9454-E0B258F8C6B8}"/>
            </c:ext>
          </c:extLst>
        </c:ser>
        <c:ser>
          <c:idx val="12"/>
          <c:order val="4"/>
          <c:tx>
            <c:strRef>
              <c:f>ENTWICKLUNG!$C$2</c:f>
              <c:strCache>
                <c:ptCount val="1"/>
                <c:pt idx="0">
                  <c:v>TW 1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ENTWICKLUNG!$B$8:$B$13</c:f>
              <c:strCache>
                <c:ptCount val="6"/>
                <c:pt idx="0">
                  <c:v>TORVERTEIDIGUNG</c:v>
                </c:pt>
                <c:pt idx="1">
                  <c:v>1 GEGEN TW</c:v>
                </c:pt>
                <c:pt idx="2">
                  <c:v>RAUMVERTEIDIGUNG</c:v>
                </c:pt>
                <c:pt idx="3">
                  <c:v>MITSPIELEN</c:v>
                </c:pt>
                <c:pt idx="4">
                  <c:v>ATHLETIK</c:v>
                </c:pt>
                <c:pt idx="5">
                  <c:v>PSYCHE / MENTALITÄT</c:v>
                </c:pt>
              </c:strCache>
            </c:strRef>
          </c:cat>
          <c:val>
            <c:numRef>
              <c:f>ENTWICKLUNG!$C$8:$C$13</c:f>
              <c:numCache>
                <c:formatCode>0.00</c:formatCode>
                <c:ptCount val="6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5126-D843-9454-E0B258F8C6B8}"/>
            </c:ext>
          </c:extLst>
        </c:ser>
        <c:ser>
          <c:idx val="13"/>
          <c:order val="5"/>
          <c:tx>
            <c:strRef>
              <c:f>ENTWICKLUNG!$D$2</c:f>
              <c:strCache>
                <c:ptCount val="1"/>
                <c:pt idx="0">
                  <c:v>TW 2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ENTWICKLUNG!$B$8:$B$13</c:f>
              <c:strCache>
                <c:ptCount val="6"/>
                <c:pt idx="0">
                  <c:v>TORVERTEIDIGUNG</c:v>
                </c:pt>
                <c:pt idx="1">
                  <c:v>1 GEGEN TW</c:v>
                </c:pt>
                <c:pt idx="2">
                  <c:v>RAUMVERTEIDIGUNG</c:v>
                </c:pt>
                <c:pt idx="3">
                  <c:v>MITSPIELEN</c:v>
                </c:pt>
                <c:pt idx="4">
                  <c:v>ATHLETIK</c:v>
                </c:pt>
                <c:pt idx="5">
                  <c:v>PSYCHE / MENTALITÄT</c:v>
                </c:pt>
              </c:strCache>
            </c:strRef>
          </c:cat>
          <c:val>
            <c:numRef>
              <c:f>ENTWICKLUNG!$D$8:$D$13</c:f>
              <c:numCache>
                <c:formatCode>0.00</c:formatCode>
                <c:ptCount val="6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5126-D843-9454-E0B258F8C6B8}"/>
            </c:ext>
          </c:extLst>
        </c:ser>
        <c:ser>
          <c:idx val="14"/>
          <c:order val="6"/>
          <c:tx>
            <c:strRef>
              <c:f>ENTWICKLUNG!$E$2</c:f>
              <c:strCache>
                <c:ptCount val="1"/>
                <c:pt idx="0">
                  <c:v>TW 3</c:v>
                </c:pt>
              </c:strCache>
            </c:strRef>
          </c:tx>
          <c:spPr>
            <a:ln w="28575" cap="rnd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ENTWICKLUNG!$B$8:$B$13</c:f>
              <c:strCache>
                <c:ptCount val="6"/>
                <c:pt idx="0">
                  <c:v>TORVERTEIDIGUNG</c:v>
                </c:pt>
                <c:pt idx="1">
                  <c:v>1 GEGEN TW</c:v>
                </c:pt>
                <c:pt idx="2">
                  <c:v>RAUMVERTEIDIGUNG</c:v>
                </c:pt>
                <c:pt idx="3">
                  <c:v>MITSPIELEN</c:v>
                </c:pt>
                <c:pt idx="4">
                  <c:v>ATHLETIK</c:v>
                </c:pt>
                <c:pt idx="5">
                  <c:v>PSYCHE / MENTALITÄT</c:v>
                </c:pt>
              </c:strCache>
            </c:strRef>
          </c:cat>
          <c:val>
            <c:numRef>
              <c:f>ENTWICKLUNG!$E$8:$E$13</c:f>
              <c:numCache>
                <c:formatCode>0.00</c:formatCode>
                <c:ptCount val="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5126-D843-9454-E0B258F8C6B8}"/>
            </c:ext>
          </c:extLst>
        </c:ser>
        <c:ser>
          <c:idx val="15"/>
          <c:order val="7"/>
          <c:tx>
            <c:strRef>
              <c:f>ENTWICKLUNG!$F$2</c:f>
              <c:strCache>
                <c:ptCount val="1"/>
                <c:pt idx="0">
                  <c:v>TW 4</c:v>
                </c:pt>
              </c:strCache>
            </c:strRef>
          </c:tx>
          <c:spPr>
            <a:ln w="28575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ENTWICKLUNG!$B$8:$B$13</c:f>
              <c:strCache>
                <c:ptCount val="6"/>
                <c:pt idx="0">
                  <c:v>TORVERTEIDIGUNG</c:v>
                </c:pt>
                <c:pt idx="1">
                  <c:v>1 GEGEN TW</c:v>
                </c:pt>
                <c:pt idx="2">
                  <c:v>RAUMVERTEIDIGUNG</c:v>
                </c:pt>
                <c:pt idx="3">
                  <c:v>MITSPIELEN</c:v>
                </c:pt>
                <c:pt idx="4">
                  <c:v>ATHLETIK</c:v>
                </c:pt>
                <c:pt idx="5">
                  <c:v>PSYCHE / MENTALITÄT</c:v>
                </c:pt>
              </c:strCache>
            </c:strRef>
          </c:cat>
          <c:val>
            <c:numRef>
              <c:f>ENTWICKLUNG!$F$8:$F$13</c:f>
              <c:numCache>
                <c:formatCode>0.00</c:formatCode>
                <c:ptCount val="6"/>
                <c:pt idx="0">
                  <c:v>3.8</c:v>
                </c:pt>
                <c:pt idx="1">
                  <c:v>2.4</c:v>
                </c:pt>
                <c:pt idx="2">
                  <c:v>3</c:v>
                </c:pt>
                <c:pt idx="3">
                  <c:v>3.5</c:v>
                </c:pt>
                <c:pt idx="4">
                  <c:v>3</c:v>
                </c:pt>
                <c:pt idx="5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5126-D843-9454-E0B258F8C6B8}"/>
            </c:ext>
          </c:extLst>
        </c:ser>
        <c:ser>
          <c:idx val="4"/>
          <c:order val="8"/>
          <c:tx>
            <c:strRef>
              <c:f>ENTWICKLUNG!$C$2</c:f>
              <c:strCache>
                <c:ptCount val="1"/>
                <c:pt idx="0">
                  <c:v>TW 1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ENTWICKLUNG!$B$8:$B$13</c:f>
              <c:strCache>
                <c:ptCount val="6"/>
                <c:pt idx="0">
                  <c:v>TORVERTEIDIGUNG</c:v>
                </c:pt>
                <c:pt idx="1">
                  <c:v>1 GEGEN TW</c:v>
                </c:pt>
                <c:pt idx="2">
                  <c:v>RAUMVERTEIDIGUNG</c:v>
                </c:pt>
                <c:pt idx="3">
                  <c:v>MITSPIELEN</c:v>
                </c:pt>
                <c:pt idx="4">
                  <c:v>ATHLETIK</c:v>
                </c:pt>
                <c:pt idx="5">
                  <c:v>PSYCHE / MENTALITÄT</c:v>
                </c:pt>
              </c:strCache>
            </c:strRef>
          </c:cat>
          <c:val>
            <c:numRef>
              <c:f>ENTWICKLUNG!$C$8:$C$13</c:f>
              <c:numCache>
                <c:formatCode>0.00</c:formatCode>
                <c:ptCount val="6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126-D843-9454-E0B258F8C6B8}"/>
            </c:ext>
          </c:extLst>
        </c:ser>
        <c:ser>
          <c:idx val="5"/>
          <c:order val="9"/>
          <c:tx>
            <c:strRef>
              <c:f>ENTWICKLUNG!$D$2</c:f>
              <c:strCache>
                <c:ptCount val="1"/>
                <c:pt idx="0">
                  <c:v>TW 2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ENTWICKLUNG!$B$8:$B$13</c:f>
              <c:strCache>
                <c:ptCount val="6"/>
                <c:pt idx="0">
                  <c:v>TORVERTEIDIGUNG</c:v>
                </c:pt>
                <c:pt idx="1">
                  <c:v>1 GEGEN TW</c:v>
                </c:pt>
                <c:pt idx="2">
                  <c:v>RAUMVERTEIDIGUNG</c:v>
                </c:pt>
                <c:pt idx="3">
                  <c:v>MITSPIELEN</c:v>
                </c:pt>
                <c:pt idx="4">
                  <c:v>ATHLETIK</c:v>
                </c:pt>
                <c:pt idx="5">
                  <c:v>PSYCHE / MENTALITÄT</c:v>
                </c:pt>
              </c:strCache>
            </c:strRef>
          </c:cat>
          <c:val>
            <c:numRef>
              <c:f>ENTWICKLUNG!$D$8:$D$13</c:f>
              <c:numCache>
                <c:formatCode>0.00</c:formatCode>
                <c:ptCount val="6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126-D843-9454-E0B258F8C6B8}"/>
            </c:ext>
          </c:extLst>
        </c:ser>
        <c:ser>
          <c:idx val="6"/>
          <c:order val="10"/>
          <c:tx>
            <c:strRef>
              <c:f>ENTWICKLUNG!$E$2</c:f>
              <c:strCache>
                <c:ptCount val="1"/>
                <c:pt idx="0">
                  <c:v>TW 3</c:v>
                </c:pt>
              </c:strCache>
            </c:strRef>
          </c:tx>
          <c:spPr>
            <a:ln>
              <a:solidFill>
                <a:schemeClr val="accent6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ENTWICKLUNG!$B$8:$B$13</c:f>
              <c:strCache>
                <c:ptCount val="6"/>
                <c:pt idx="0">
                  <c:v>TORVERTEIDIGUNG</c:v>
                </c:pt>
                <c:pt idx="1">
                  <c:v>1 GEGEN TW</c:v>
                </c:pt>
                <c:pt idx="2">
                  <c:v>RAUMVERTEIDIGUNG</c:v>
                </c:pt>
                <c:pt idx="3">
                  <c:v>MITSPIELEN</c:v>
                </c:pt>
                <c:pt idx="4">
                  <c:v>ATHLETIK</c:v>
                </c:pt>
                <c:pt idx="5">
                  <c:v>PSYCHE / MENTALITÄT</c:v>
                </c:pt>
              </c:strCache>
            </c:strRef>
          </c:cat>
          <c:val>
            <c:numRef>
              <c:f>ENTWICKLUNG!$E$8:$E$13</c:f>
              <c:numCache>
                <c:formatCode>0.00</c:formatCode>
                <c:ptCount val="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126-D843-9454-E0B258F8C6B8}"/>
            </c:ext>
          </c:extLst>
        </c:ser>
        <c:ser>
          <c:idx val="7"/>
          <c:order val="11"/>
          <c:tx>
            <c:strRef>
              <c:f>ENTWICKLUNG!$F$2</c:f>
              <c:strCache>
                <c:ptCount val="1"/>
                <c:pt idx="0">
                  <c:v>TW 4</c:v>
                </c:pt>
              </c:strCache>
            </c:strRef>
          </c:tx>
          <c:spPr>
            <a:ln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cat>
            <c:strRef>
              <c:f>ENTWICKLUNG!$B$8:$B$13</c:f>
              <c:strCache>
                <c:ptCount val="6"/>
                <c:pt idx="0">
                  <c:v>TORVERTEIDIGUNG</c:v>
                </c:pt>
                <c:pt idx="1">
                  <c:v>1 GEGEN TW</c:v>
                </c:pt>
                <c:pt idx="2">
                  <c:v>RAUMVERTEIDIGUNG</c:v>
                </c:pt>
                <c:pt idx="3">
                  <c:v>MITSPIELEN</c:v>
                </c:pt>
                <c:pt idx="4">
                  <c:v>ATHLETIK</c:v>
                </c:pt>
                <c:pt idx="5">
                  <c:v>PSYCHE / MENTALITÄT</c:v>
                </c:pt>
              </c:strCache>
            </c:strRef>
          </c:cat>
          <c:val>
            <c:numRef>
              <c:f>ENTWICKLUNG!$F$8:$F$13</c:f>
              <c:numCache>
                <c:formatCode>0.00</c:formatCode>
                <c:ptCount val="6"/>
                <c:pt idx="0">
                  <c:v>3.8</c:v>
                </c:pt>
                <c:pt idx="1">
                  <c:v>2.4</c:v>
                </c:pt>
                <c:pt idx="2">
                  <c:v>3</c:v>
                </c:pt>
                <c:pt idx="3">
                  <c:v>3.5</c:v>
                </c:pt>
                <c:pt idx="4">
                  <c:v>3</c:v>
                </c:pt>
                <c:pt idx="5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126-D843-9454-E0B258F8C6B8}"/>
            </c:ext>
          </c:extLst>
        </c:ser>
        <c:ser>
          <c:idx val="0"/>
          <c:order val="12"/>
          <c:tx>
            <c:strRef>
              <c:f>ENTWICKLUNG!$C$2</c:f>
              <c:strCache>
                <c:ptCount val="1"/>
                <c:pt idx="0">
                  <c:v>TW 1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ENTWICKLUNG!$B$8:$B$13</c:f>
              <c:strCache>
                <c:ptCount val="6"/>
                <c:pt idx="0">
                  <c:v>TORVERTEIDIGUNG</c:v>
                </c:pt>
                <c:pt idx="1">
                  <c:v>1 GEGEN TW</c:v>
                </c:pt>
                <c:pt idx="2">
                  <c:v>RAUMVERTEIDIGUNG</c:v>
                </c:pt>
                <c:pt idx="3">
                  <c:v>MITSPIELEN</c:v>
                </c:pt>
                <c:pt idx="4">
                  <c:v>ATHLETIK</c:v>
                </c:pt>
                <c:pt idx="5">
                  <c:v>PSYCHE / MENTALITÄT</c:v>
                </c:pt>
              </c:strCache>
            </c:strRef>
          </c:cat>
          <c:val>
            <c:numRef>
              <c:f>ENTWICKLUNG!$C$8:$C$13</c:f>
              <c:numCache>
                <c:formatCode>0.00</c:formatCode>
                <c:ptCount val="6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126-D843-9454-E0B258F8C6B8}"/>
            </c:ext>
          </c:extLst>
        </c:ser>
        <c:ser>
          <c:idx val="1"/>
          <c:order val="13"/>
          <c:tx>
            <c:strRef>
              <c:f>ENTWICKLUNG!$D$2</c:f>
              <c:strCache>
                <c:ptCount val="1"/>
                <c:pt idx="0">
                  <c:v>TW 2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ENTWICKLUNG!$B$8:$B$13</c:f>
              <c:strCache>
                <c:ptCount val="6"/>
                <c:pt idx="0">
                  <c:v>TORVERTEIDIGUNG</c:v>
                </c:pt>
                <c:pt idx="1">
                  <c:v>1 GEGEN TW</c:v>
                </c:pt>
                <c:pt idx="2">
                  <c:v>RAUMVERTEIDIGUNG</c:v>
                </c:pt>
                <c:pt idx="3">
                  <c:v>MITSPIELEN</c:v>
                </c:pt>
                <c:pt idx="4">
                  <c:v>ATHLETIK</c:v>
                </c:pt>
                <c:pt idx="5">
                  <c:v>PSYCHE / MENTALITÄT</c:v>
                </c:pt>
              </c:strCache>
            </c:strRef>
          </c:cat>
          <c:val>
            <c:numRef>
              <c:f>ENTWICKLUNG!$D$8:$D$13</c:f>
              <c:numCache>
                <c:formatCode>0.00</c:formatCode>
                <c:ptCount val="6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5126-D843-9454-E0B258F8C6B8}"/>
            </c:ext>
          </c:extLst>
        </c:ser>
        <c:ser>
          <c:idx val="2"/>
          <c:order val="14"/>
          <c:tx>
            <c:strRef>
              <c:f>ENTWICKLUNG!$E$2</c:f>
              <c:strCache>
                <c:ptCount val="1"/>
                <c:pt idx="0">
                  <c:v>TW 3</c:v>
                </c:pt>
              </c:strCache>
            </c:strRef>
          </c:tx>
          <c:spPr>
            <a:ln w="28575" cap="rnd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ENTWICKLUNG!$B$8:$B$13</c:f>
              <c:strCache>
                <c:ptCount val="6"/>
                <c:pt idx="0">
                  <c:v>TORVERTEIDIGUNG</c:v>
                </c:pt>
                <c:pt idx="1">
                  <c:v>1 GEGEN TW</c:v>
                </c:pt>
                <c:pt idx="2">
                  <c:v>RAUMVERTEIDIGUNG</c:v>
                </c:pt>
                <c:pt idx="3">
                  <c:v>MITSPIELEN</c:v>
                </c:pt>
                <c:pt idx="4">
                  <c:v>ATHLETIK</c:v>
                </c:pt>
                <c:pt idx="5">
                  <c:v>PSYCHE / MENTALITÄT</c:v>
                </c:pt>
              </c:strCache>
            </c:strRef>
          </c:cat>
          <c:val>
            <c:numRef>
              <c:f>ENTWICKLUNG!$E$8:$E$13</c:f>
              <c:numCache>
                <c:formatCode>0.00</c:formatCode>
                <c:ptCount val="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5126-D843-9454-E0B258F8C6B8}"/>
            </c:ext>
          </c:extLst>
        </c:ser>
        <c:ser>
          <c:idx val="3"/>
          <c:order val="15"/>
          <c:tx>
            <c:strRef>
              <c:f>ENTWICKLUNG!$F$2</c:f>
              <c:strCache>
                <c:ptCount val="1"/>
                <c:pt idx="0">
                  <c:v>TW 4</c:v>
                </c:pt>
              </c:strCache>
            </c:strRef>
          </c:tx>
          <c:spPr>
            <a:ln w="28575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ENTWICKLUNG!$B$8:$B$13</c:f>
              <c:strCache>
                <c:ptCount val="6"/>
                <c:pt idx="0">
                  <c:v>TORVERTEIDIGUNG</c:v>
                </c:pt>
                <c:pt idx="1">
                  <c:v>1 GEGEN TW</c:v>
                </c:pt>
                <c:pt idx="2">
                  <c:v>RAUMVERTEIDIGUNG</c:v>
                </c:pt>
                <c:pt idx="3">
                  <c:v>MITSPIELEN</c:v>
                </c:pt>
                <c:pt idx="4">
                  <c:v>ATHLETIK</c:v>
                </c:pt>
                <c:pt idx="5">
                  <c:v>PSYCHE / MENTALITÄT</c:v>
                </c:pt>
              </c:strCache>
            </c:strRef>
          </c:cat>
          <c:val>
            <c:numRef>
              <c:f>ENTWICKLUNG!$F$8:$F$13</c:f>
              <c:numCache>
                <c:formatCode>0.00</c:formatCode>
                <c:ptCount val="6"/>
                <c:pt idx="0">
                  <c:v>3.8</c:v>
                </c:pt>
                <c:pt idx="1">
                  <c:v>2.4</c:v>
                </c:pt>
                <c:pt idx="2">
                  <c:v>3</c:v>
                </c:pt>
                <c:pt idx="3">
                  <c:v>3.5</c:v>
                </c:pt>
                <c:pt idx="4">
                  <c:v>3</c:v>
                </c:pt>
                <c:pt idx="5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5126-D843-9454-E0B258F8C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6385040"/>
        <c:axId val="896243328"/>
      </c:radarChart>
      <c:catAx>
        <c:axId val="89638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96243328"/>
        <c:crosses val="autoZero"/>
        <c:auto val="1"/>
        <c:lblAlgn val="ctr"/>
        <c:lblOffset val="100"/>
        <c:noMultiLvlLbl val="0"/>
      </c:catAx>
      <c:valAx>
        <c:axId val="89624332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896385040"/>
        <c:crosses val="autoZero"/>
        <c:crossBetween val="between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ENTWICKLUNG!$B$40:$B$46</c:f>
              <c:strCache>
                <c:ptCount val="7"/>
                <c:pt idx="0">
                  <c:v>GRUNDSTELLUNG</c:v>
                </c:pt>
                <c:pt idx="1">
                  <c:v>ABWEHRTECHNIKEN</c:v>
                </c:pt>
                <c:pt idx="2">
                  <c:v>FANGTECHNIKEN</c:v>
                </c:pt>
                <c:pt idx="3">
                  <c:v>SCHRITTTECHNIKEN</c:v>
                </c:pt>
                <c:pt idx="4">
                  <c:v>AUFSTEHTECHNIKEN</c:v>
                </c:pt>
                <c:pt idx="5">
                  <c:v>ABRUFEN VON TECHNIKEN</c:v>
                </c:pt>
                <c:pt idx="6">
                  <c:v>STELLUNGSSPIEL</c:v>
                </c:pt>
              </c:strCache>
            </c:strRef>
          </c:cat>
          <c:val>
            <c:numRef>
              <c:f>ENTWICKLUNG!$C$40:$C$46</c:f>
              <c:numCache>
                <c:formatCode>0.00</c:formatCode>
                <c:ptCount val="7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19-654D-9A39-7EB25F50055C}"/>
            </c:ext>
          </c:extLst>
        </c:ser>
        <c:ser>
          <c:idx val="1"/>
          <c:order val="1"/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ENTWICKLUNG!$B$40:$B$46</c:f>
              <c:strCache>
                <c:ptCount val="7"/>
                <c:pt idx="0">
                  <c:v>GRUNDSTELLUNG</c:v>
                </c:pt>
                <c:pt idx="1">
                  <c:v>ABWEHRTECHNIKEN</c:v>
                </c:pt>
                <c:pt idx="2">
                  <c:v>FANGTECHNIKEN</c:v>
                </c:pt>
                <c:pt idx="3">
                  <c:v>SCHRITTTECHNIKEN</c:v>
                </c:pt>
                <c:pt idx="4">
                  <c:v>AUFSTEHTECHNIKEN</c:v>
                </c:pt>
                <c:pt idx="5">
                  <c:v>ABRUFEN VON TECHNIKEN</c:v>
                </c:pt>
                <c:pt idx="6">
                  <c:v>STELLUNGSSPIEL</c:v>
                </c:pt>
              </c:strCache>
            </c:strRef>
          </c:cat>
          <c:val>
            <c:numRef>
              <c:f>ENTWICKLUNG!$D$40:$D$46</c:f>
              <c:numCache>
                <c:formatCode>0.00</c:formatCode>
                <c:ptCount val="7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19-654D-9A39-7EB25F50055C}"/>
            </c:ext>
          </c:extLst>
        </c:ser>
        <c:ser>
          <c:idx val="2"/>
          <c:order val="2"/>
          <c:spPr>
            <a:ln w="28575" cap="rnd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ENTWICKLUNG!$B$40:$B$46</c:f>
              <c:strCache>
                <c:ptCount val="7"/>
                <c:pt idx="0">
                  <c:v>GRUNDSTELLUNG</c:v>
                </c:pt>
                <c:pt idx="1">
                  <c:v>ABWEHRTECHNIKEN</c:v>
                </c:pt>
                <c:pt idx="2">
                  <c:v>FANGTECHNIKEN</c:v>
                </c:pt>
                <c:pt idx="3">
                  <c:v>SCHRITTTECHNIKEN</c:v>
                </c:pt>
                <c:pt idx="4">
                  <c:v>AUFSTEHTECHNIKEN</c:v>
                </c:pt>
                <c:pt idx="5">
                  <c:v>ABRUFEN VON TECHNIKEN</c:v>
                </c:pt>
                <c:pt idx="6">
                  <c:v>STELLUNGSSPIEL</c:v>
                </c:pt>
              </c:strCache>
            </c:strRef>
          </c:cat>
          <c:val>
            <c:numRef>
              <c:f>ENTWICKLUNG!$E$40:$E$46</c:f>
              <c:numCache>
                <c:formatCode>0.00</c:formatCode>
                <c:ptCount val="7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19-654D-9A39-7EB25F50055C}"/>
            </c:ext>
          </c:extLst>
        </c:ser>
        <c:ser>
          <c:idx val="3"/>
          <c:order val="3"/>
          <c:spPr>
            <a:ln w="28575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ENTWICKLUNG!$B$40:$B$46</c:f>
              <c:strCache>
                <c:ptCount val="7"/>
                <c:pt idx="0">
                  <c:v>GRUNDSTELLUNG</c:v>
                </c:pt>
                <c:pt idx="1">
                  <c:v>ABWEHRTECHNIKEN</c:v>
                </c:pt>
                <c:pt idx="2">
                  <c:v>FANGTECHNIKEN</c:v>
                </c:pt>
                <c:pt idx="3">
                  <c:v>SCHRITTTECHNIKEN</c:v>
                </c:pt>
                <c:pt idx="4">
                  <c:v>AUFSTEHTECHNIKEN</c:v>
                </c:pt>
                <c:pt idx="5">
                  <c:v>ABRUFEN VON TECHNIKEN</c:v>
                </c:pt>
                <c:pt idx="6">
                  <c:v>STELLUNGSSPIEL</c:v>
                </c:pt>
              </c:strCache>
            </c:strRef>
          </c:cat>
          <c:val>
            <c:numRef>
              <c:f>ENTWICKLUNG!$F$40:$F$46</c:f>
              <c:numCache>
                <c:formatCode>0.00</c:formatCode>
                <c:ptCount val="7"/>
                <c:pt idx="0">
                  <c:v>3.8</c:v>
                </c:pt>
                <c:pt idx="1">
                  <c:v>2.4</c:v>
                </c:pt>
                <c:pt idx="2">
                  <c:v>3</c:v>
                </c:pt>
                <c:pt idx="3">
                  <c:v>3.5</c:v>
                </c:pt>
                <c:pt idx="4">
                  <c:v>3</c:v>
                </c:pt>
                <c:pt idx="5">
                  <c:v>2.5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19-654D-9A39-7EB25F500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9228431"/>
        <c:axId val="909234463"/>
      </c:radarChart>
      <c:catAx>
        <c:axId val="909228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09234463"/>
        <c:crosses val="autoZero"/>
        <c:auto val="1"/>
        <c:lblAlgn val="ctr"/>
        <c:lblOffset val="100"/>
        <c:noMultiLvlLbl val="0"/>
      </c:catAx>
      <c:valAx>
        <c:axId val="909234463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9092284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ENTWICKLUNG!$B$73:$B$76</c:f>
              <c:strCache>
                <c:ptCount val="4"/>
                <c:pt idx="0">
                  <c:v>GRUNDSTELLUNG</c:v>
                </c:pt>
                <c:pt idx="1">
                  <c:v>BLOCKTECHNIKEN</c:v>
                </c:pt>
                <c:pt idx="2">
                  <c:v>ABRUFEN VON TECHNIKEN</c:v>
                </c:pt>
                <c:pt idx="3">
                  <c:v>STELLUNGSSPIEL</c:v>
                </c:pt>
              </c:strCache>
            </c:strRef>
          </c:cat>
          <c:val>
            <c:numRef>
              <c:f>ENTWICKLUNG!$C$73:$C$76</c:f>
              <c:numCache>
                <c:formatCode>0.00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03-024D-8BBE-51AAB0F0E0EC}"/>
            </c:ext>
          </c:extLst>
        </c:ser>
        <c:ser>
          <c:idx val="1"/>
          <c:order val="1"/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ENTWICKLUNG!$B$73:$B$76</c:f>
              <c:strCache>
                <c:ptCount val="4"/>
                <c:pt idx="0">
                  <c:v>GRUNDSTELLUNG</c:v>
                </c:pt>
                <c:pt idx="1">
                  <c:v>BLOCKTECHNIKEN</c:v>
                </c:pt>
                <c:pt idx="2">
                  <c:v>ABRUFEN VON TECHNIKEN</c:v>
                </c:pt>
                <c:pt idx="3">
                  <c:v>STELLUNGSSPIEL</c:v>
                </c:pt>
              </c:strCache>
            </c:strRef>
          </c:cat>
          <c:val>
            <c:numRef>
              <c:f>ENTWICKLUNG!$D$73:$D$76</c:f>
              <c:numCache>
                <c:formatCode>0.00</c:formatCode>
                <c:ptCount val="4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03-024D-8BBE-51AAB0F0E0EC}"/>
            </c:ext>
          </c:extLst>
        </c:ser>
        <c:ser>
          <c:idx val="2"/>
          <c:order val="2"/>
          <c:spPr>
            <a:ln w="28575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ENTWICKLUNG!$B$73:$B$76</c:f>
              <c:strCache>
                <c:ptCount val="4"/>
                <c:pt idx="0">
                  <c:v>GRUNDSTELLUNG</c:v>
                </c:pt>
                <c:pt idx="1">
                  <c:v>BLOCKTECHNIKEN</c:v>
                </c:pt>
                <c:pt idx="2">
                  <c:v>ABRUFEN VON TECHNIKEN</c:v>
                </c:pt>
                <c:pt idx="3">
                  <c:v>STELLUNGSSPIEL</c:v>
                </c:pt>
              </c:strCache>
            </c:strRef>
          </c:cat>
          <c:val>
            <c:numRef>
              <c:f>ENTWICKLUNG!$F$73:$F$76</c:f>
              <c:numCache>
                <c:formatCode>0.00</c:formatCode>
                <c:ptCount val="4"/>
                <c:pt idx="0">
                  <c:v>3.8</c:v>
                </c:pt>
                <c:pt idx="1">
                  <c:v>5</c:v>
                </c:pt>
                <c:pt idx="2">
                  <c:v>2.5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03-024D-8BBE-51AAB0F0E0EC}"/>
            </c:ext>
          </c:extLst>
        </c:ser>
        <c:ser>
          <c:idx val="3"/>
          <c:order val="3"/>
          <c:spPr>
            <a:ln w="28575" cap="rnd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ENTWICKLUNG!$B$73:$B$76</c:f>
              <c:strCache>
                <c:ptCount val="4"/>
                <c:pt idx="0">
                  <c:v>GRUNDSTELLUNG</c:v>
                </c:pt>
                <c:pt idx="1">
                  <c:v>BLOCKTECHNIKEN</c:v>
                </c:pt>
                <c:pt idx="2">
                  <c:v>ABRUFEN VON TECHNIKEN</c:v>
                </c:pt>
                <c:pt idx="3">
                  <c:v>STELLUNGSSPIEL</c:v>
                </c:pt>
              </c:strCache>
            </c:strRef>
          </c:cat>
          <c:val>
            <c:numRef>
              <c:f>ENTWICKLUNG!$E$73:$E$76</c:f>
              <c:numCache>
                <c:formatCode>0.00</c:formatCode>
                <c:ptCount val="4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03-024D-8BBE-51AAB0F0E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4913904"/>
        <c:axId val="375458048"/>
      </c:radarChart>
      <c:catAx>
        <c:axId val="42491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5458048"/>
        <c:crosses val="autoZero"/>
        <c:auto val="1"/>
        <c:lblAlgn val="ctr"/>
        <c:lblOffset val="100"/>
        <c:noMultiLvlLbl val="0"/>
      </c:catAx>
      <c:valAx>
        <c:axId val="37545804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424913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ENTWICKLUNG!$B$103:$B$108</c:f>
              <c:strCache>
                <c:ptCount val="6"/>
                <c:pt idx="0">
                  <c:v>FANGTECHNIKEN</c:v>
                </c:pt>
                <c:pt idx="1">
                  <c:v>FAUSTEN</c:v>
                </c:pt>
                <c:pt idx="2">
                  <c:v>SCHUTZTECHNIKEN</c:v>
                </c:pt>
                <c:pt idx="3">
                  <c:v>ABRUFEN VON TECHNIKEN</c:v>
                </c:pt>
                <c:pt idx="4">
                  <c:v>STRAFRAUM- / STELLUNGSSPIEL</c:v>
                </c:pt>
                <c:pt idx="5">
                  <c:v>ORGANISATION</c:v>
                </c:pt>
              </c:strCache>
            </c:strRef>
          </c:cat>
          <c:val>
            <c:numRef>
              <c:f>ENTWICKLUNG!$C$103:$C$108</c:f>
              <c:numCache>
                <c:formatCode>0.00</c:formatCode>
                <c:ptCount val="6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24-5448-AC5A-53D551927578}"/>
            </c:ext>
          </c:extLst>
        </c:ser>
        <c:ser>
          <c:idx val="1"/>
          <c:order val="1"/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ENTWICKLUNG!$B$103:$B$108</c:f>
              <c:strCache>
                <c:ptCount val="6"/>
                <c:pt idx="0">
                  <c:v>FANGTECHNIKEN</c:v>
                </c:pt>
                <c:pt idx="1">
                  <c:v>FAUSTEN</c:v>
                </c:pt>
                <c:pt idx="2">
                  <c:v>SCHUTZTECHNIKEN</c:v>
                </c:pt>
                <c:pt idx="3">
                  <c:v>ABRUFEN VON TECHNIKEN</c:v>
                </c:pt>
                <c:pt idx="4">
                  <c:v>STRAFRAUM- / STELLUNGSSPIEL</c:v>
                </c:pt>
                <c:pt idx="5">
                  <c:v>ORGANISATION</c:v>
                </c:pt>
              </c:strCache>
            </c:strRef>
          </c:cat>
          <c:val>
            <c:numRef>
              <c:f>ENTWICKLUNG!$D$103:$D$108</c:f>
              <c:numCache>
                <c:formatCode>0.00</c:formatCode>
                <c:ptCount val="6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24-5448-AC5A-53D551927578}"/>
            </c:ext>
          </c:extLst>
        </c:ser>
        <c:ser>
          <c:idx val="2"/>
          <c:order val="2"/>
          <c:spPr>
            <a:ln w="28575" cap="rnd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ENTWICKLUNG!$B$103:$B$108</c:f>
              <c:strCache>
                <c:ptCount val="6"/>
                <c:pt idx="0">
                  <c:v>FANGTECHNIKEN</c:v>
                </c:pt>
                <c:pt idx="1">
                  <c:v>FAUSTEN</c:v>
                </c:pt>
                <c:pt idx="2">
                  <c:v>SCHUTZTECHNIKEN</c:v>
                </c:pt>
                <c:pt idx="3">
                  <c:v>ABRUFEN VON TECHNIKEN</c:v>
                </c:pt>
                <c:pt idx="4">
                  <c:v>STRAFRAUM- / STELLUNGSSPIEL</c:v>
                </c:pt>
                <c:pt idx="5">
                  <c:v>ORGANISATION</c:v>
                </c:pt>
              </c:strCache>
            </c:strRef>
          </c:cat>
          <c:val>
            <c:numRef>
              <c:f>ENTWICKLUNG!$E$103:$E$108</c:f>
              <c:numCache>
                <c:formatCode>0.00</c:formatCode>
                <c:ptCount val="6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24-5448-AC5A-53D551927578}"/>
            </c:ext>
          </c:extLst>
        </c:ser>
        <c:ser>
          <c:idx val="3"/>
          <c:order val="3"/>
          <c:spPr>
            <a:ln w="28575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ENTWICKLUNG!$B$103:$B$108</c:f>
              <c:strCache>
                <c:ptCount val="6"/>
                <c:pt idx="0">
                  <c:v>FANGTECHNIKEN</c:v>
                </c:pt>
                <c:pt idx="1">
                  <c:v>FAUSTEN</c:v>
                </c:pt>
                <c:pt idx="2">
                  <c:v>SCHUTZTECHNIKEN</c:v>
                </c:pt>
                <c:pt idx="3">
                  <c:v>ABRUFEN VON TECHNIKEN</c:v>
                </c:pt>
                <c:pt idx="4">
                  <c:v>STRAFRAUM- / STELLUNGSSPIEL</c:v>
                </c:pt>
                <c:pt idx="5">
                  <c:v>ORGANISATION</c:v>
                </c:pt>
              </c:strCache>
            </c:strRef>
          </c:cat>
          <c:val>
            <c:numRef>
              <c:f>ENTWICKLUNG!$F$103:$F$108</c:f>
              <c:numCache>
                <c:formatCode>0.00</c:formatCode>
                <c:ptCount val="6"/>
                <c:pt idx="0">
                  <c:v>3</c:v>
                </c:pt>
                <c:pt idx="1">
                  <c:v>3.8</c:v>
                </c:pt>
                <c:pt idx="2">
                  <c:v>3</c:v>
                </c:pt>
                <c:pt idx="3">
                  <c:v>2.5</c:v>
                </c:pt>
                <c:pt idx="4">
                  <c:v>3</c:v>
                </c:pt>
                <c:pt idx="5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24-5448-AC5A-53D551927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415072"/>
        <c:axId val="246997536"/>
      </c:radarChart>
      <c:catAx>
        <c:axId val="24741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6997536"/>
        <c:crosses val="autoZero"/>
        <c:auto val="1"/>
        <c:lblAlgn val="ctr"/>
        <c:lblOffset val="100"/>
        <c:noMultiLvlLbl val="0"/>
      </c:catAx>
      <c:valAx>
        <c:axId val="24699753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247415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ENTWICKLUNG!$B$135:$B$138</c:f>
              <c:strCache>
                <c:ptCount val="4"/>
                <c:pt idx="0">
                  <c:v>FUßTECHNIKEN</c:v>
                </c:pt>
                <c:pt idx="1">
                  <c:v>ABROLL-  / ABWURFTECHNIKEN</c:v>
                </c:pt>
                <c:pt idx="2">
                  <c:v>ABRUFEN VON TECHNIKEN</c:v>
                </c:pt>
                <c:pt idx="3">
                  <c:v>SPIELAUFBAU</c:v>
                </c:pt>
              </c:strCache>
            </c:strRef>
          </c:cat>
          <c:val>
            <c:numRef>
              <c:f>ENTWICKLUNG!$C$135:$C$138</c:f>
              <c:numCache>
                <c:formatCode>0.00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88-D644-8A09-053C4DC28E85}"/>
            </c:ext>
          </c:extLst>
        </c:ser>
        <c:ser>
          <c:idx val="1"/>
          <c:order val="1"/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ENTWICKLUNG!$B$135:$B$138</c:f>
              <c:strCache>
                <c:ptCount val="4"/>
                <c:pt idx="0">
                  <c:v>FUßTECHNIKEN</c:v>
                </c:pt>
                <c:pt idx="1">
                  <c:v>ABROLL-  / ABWURFTECHNIKEN</c:v>
                </c:pt>
                <c:pt idx="2">
                  <c:v>ABRUFEN VON TECHNIKEN</c:v>
                </c:pt>
                <c:pt idx="3">
                  <c:v>SPIELAUFBAU</c:v>
                </c:pt>
              </c:strCache>
            </c:strRef>
          </c:cat>
          <c:val>
            <c:numRef>
              <c:f>ENTWICKLUNG!$D$135:$D$138</c:f>
              <c:numCache>
                <c:formatCode>0.00</c:formatCode>
                <c:ptCount val="4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88-D644-8A09-053C4DC28E85}"/>
            </c:ext>
          </c:extLst>
        </c:ser>
        <c:ser>
          <c:idx val="2"/>
          <c:order val="2"/>
          <c:spPr>
            <a:ln w="28575" cap="rnd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ENTWICKLUNG!$B$135:$B$138</c:f>
              <c:strCache>
                <c:ptCount val="4"/>
                <c:pt idx="0">
                  <c:v>FUßTECHNIKEN</c:v>
                </c:pt>
                <c:pt idx="1">
                  <c:v>ABROLL-  / ABWURFTECHNIKEN</c:v>
                </c:pt>
                <c:pt idx="2">
                  <c:v>ABRUFEN VON TECHNIKEN</c:v>
                </c:pt>
                <c:pt idx="3">
                  <c:v>SPIELAUFBAU</c:v>
                </c:pt>
              </c:strCache>
            </c:strRef>
          </c:cat>
          <c:val>
            <c:numRef>
              <c:f>ENTWICKLUNG!$E$135:$E$138</c:f>
              <c:numCache>
                <c:formatCode>0.00</c:formatCode>
                <c:ptCount val="4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88-D644-8A09-053C4DC28E85}"/>
            </c:ext>
          </c:extLst>
        </c:ser>
        <c:ser>
          <c:idx val="3"/>
          <c:order val="3"/>
          <c:spPr>
            <a:ln w="28575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ENTWICKLUNG!$B$135:$B$138</c:f>
              <c:strCache>
                <c:ptCount val="4"/>
                <c:pt idx="0">
                  <c:v>FUßTECHNIKEN</c:v>
                </c:pt>
                <c:pt idx="1">
                  <c:v>ABROLL-  / ABWURFTECHNIKEN</c:v>
                </c:pt>
                <c:pt idx="2">
                  <c:v>ABRUFEN VON TECHNIKEN</c:v>
                </c:pt>
                <c:pt idx="3">
                  <c:v>SPIELAUFBAU</c:v>
                </c:pt>
              </c:strCache>
            </c:strRef>
          </c:cat>
          <c:val>
            <c:numRef>
              <c:f>ENTWICKLUNG!$F$135:$F$138</c:f>
              <c:numCache>
                <c:formatCode>0.00</c:formatCode>
                <c:ptCount val="4"/>
                <c:pt idx="0">
                  <c:v>3.8</c:v>
                </c:pt>
                <c:pt idx="1">
                  <c:v>5</c:v>
                </c:pt>
                <c:pt idx="2">
                  <c:v>2.5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88-D644-8A09-053C4DC28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470752"/>
        <c:axId val="373823200"/>
      </c:radarChart>
      <c:catAx>
        <c:axId val="36247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3823200"/>
        <c:crosses val="autoZero"/>
        <c:auto val="1"/>
        <c:lblAlgn val="ctr"/>
        <c:lblOffset val="100"/>
        <c:noMultiLvlLbl val="0"/>
      </c:catAx>
      <c:valAx>
        <c:axId val="37382320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362470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ENTWICKLUNG!$B$165:$B$170</c:f>
              <c:strCache>
                <c:ptCount val="6"/>
                <c:pt idx="0">
                  <c:v>KRAFT</c:v>
                </c:pt>
                <c:pt idx="1">
                  <c:v>MOTORISCHE SCHNELLIGKEIT</c:v>
                </c:pt>
                <c:pt idx="2">
                  <c:v>KOGNITIVE SCHNELLIGKEIT</c:v>
                </c:pt>
                <c:pt idx="3">
                  <c:v>KOORDINATION</c:v>
                </c:pt>
                <c:pt idx="4">
                  <c:v>BEWEGLICHKEIT</c:v>
                </c:pt>
                <c:pt idx="5">
                  <c:v>AUSDAUER</c:v>
                </c:pt>
              </c:strCache>
            </c:strRef>
          </c:cat>
          <c:val>
            <c:numRef>
              <c:f>ENTWICKLUNG!$C$165:$C$170</c:f>
              <c:numCache>
                <c:formatCode>0.00</c:formatCode>
                <c:ptCount val="6"/>
                <c:pt idx="0">
                  <c:v>3.67</c:v>
                </c:pt>
                <c:pt idx="1">
                  <c:v>4</c:v>
                </c:pt>
                <c:pt idx="2">
                  <c:v>3.45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F1-EB43-9BF7-4FA1DF9BDF8E}"/>
            </c:ext>
          </c:extLst>
        </c:ser>
        <c:ser>
          <c:idx val="1"/>
          <c:order val="1"/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ENTWICKLUNG!$B$165:$B$170</c:f>
              <c:strCache>
                <c:ptCount val="6"/>
                <c:pt idx="0">
                  <c:v>KRAFT</c:v>
                </c:pt>
                <c:pt idx="1">
                  <c:v>MOTORISCHE SCHNELLIGKEIT</c:v>
                </c:pt>
                <c:pt idx="2">
                  <c:v>KOGNITIVE SCHNELLIGKEIT</c:v>
                </c:pt>
                <c:pt idx="3">
                  <c:v>KOORDINATION</c:v>
                </c:pt>
                <c:pt idx="4">
                  <c:v>BEWEGLICHKEIT</c:v>
                </c:pt>
                <c:pt idx="5">
                  <c:v>AUSDAUER</c:v>
                </c:pt>
              </c:strCache>
            </c:strRef>
          </c:cat>
          <c:val>
            <c:numRef>
              <c:f>ENTWICKLUNG!$D$165:$D$170</c:f>
              <c:numCache>
                <c:formatCode>0.00</c:formatCode>
                <c:ptCount val="6"/>
                <c:pt idx="0">
                  <c:v>4</c:v>
                </c:pt>
                <c:pt idx="1">
                  <c:v>5</c:v>
                </c:pt>
                <c:pt idx="2">
                  <c:v>3.67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F1-EB43-9BF7-4FA1DF9BDF8E}"/>
            </c:ext>
          </c:extLst>
        </c:ser>
        <c:ser>
          <c:idx val="2"/>
          <c:order val="2"/>
          <c:spPr>
            <a:ln w="28575" cap="rnd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ENTWICKLUNG!$B$165:$B$170</c:f>
              <c:strCache>
                <c:ptCount val="6"/>
                <c:pt idx="0">
                  <c:v>KRAFT</c:v>
                </c:pt>
                <c:pt idx="1">
                  <c:v>MOTORISCHE SCHNELLIGKEIT</c:v>
                </c:pt>
                <c:pt idx="2">
                  <c:v>KOGNITIVE SCHNELLIGKEIT</c:v>
                </c:pt>
                <c:pt idx="3">
                  <c:v>KOORDINATION</c:v>
                </c:pt>
                <c:pt idx="4">
                  <c:v>BEWEGLICHKEIT</c:v>
                </c:pt>
                <c:pt idx="5">
                  <c:v>AUSDAUER</c:v>
                </c:pt>
              </c:strCache>
            </c:strRef>
          </c:cat>
          <c:val>
            <c:numRef>
              <c:f>ENTWICKLUNG!$E$165:$E$170</c:f>
              <c:numCache>
                <c:formatCode>0.00</c:formatCode>
                <c:ptCount val="6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F1-EB43-9BF7-4FA1DF9BDF8E}"/>
            </c:ext>
          </c:extLst>
        </c:ser>
        <c:ser>
          <c:idx val="3"/>
          <c:order val="3"/>
          <c:spPr>
            <a:ln w="28575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ENTWICKLUNG!$B$165:$B$170</c:f>
              <c:strCache>
                <c:ptCount val="6"/>
                <c:pt idx="0">
                  <c:v>KRAFT</c:v>
                </c:pt>
                <c:pt idx="1">
                  <c:v>MOTORISCHE SCHNELLIGKEIT</c:v>
                </c:pt>
                <c:pt idx="2">
                  <c:v>KOGNITIVE SCHNELLIGKEIT</c:v>
                </c:pt>
                <c:pt idx="3">
                  <c:v>KOORDINATION</c:v>
                </c:pt>
                <c:pt idx="4">
                  <c:v>BEWEGLICHKEIT</c:v>
                </c:pt>
                <c:pt idx="5">
                  <c:v>AUSDAUER</c:v>
                </c:pt>
              </c:strCache>
            </c:strRef>
          </c:cat>
          <c:val>
            <c:numRef>
              <c:f>ENTWICKLUNG!$F$165:$F$170</c:f>
              <c:numCache>
                <c:formatCode>0.00</c:formatCode>
                <c:ptCount val="6"/>
                <c:pt idx="0">
                  <c:v>3</c:v>
                </c:pt>
                <c:pt idx="1">
                  <c:v>3.8</c:v>
                </c:pt>
                <c:pt idx="2">
                  <c:v>3</c:v>
                </c:pt>
                <c:pt idx="3">
                  <c:v>2.5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F1-EB43-9BF7-4FA1DF9BD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143824"/>
        <c:axId val="246918112"/>
      </c:radarChart>
      <c:catAx>
        <c:axId val="24714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6918112"/>
        <c:crosses val="autoZero"/>
        <c:auto val="1"/>
        <c:lblAlgn val="ctr"/>
        <c:lblOffset val="100"/>
        <c:noMultiLvlLbl val="0"/>
      </c:catAx>
      <c:valAx>
        <c:axId val="2469181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247143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ENTWICKLUNG!$B$197:$B$199</c:f>
              <c:strCache>
                <c:ptCount val="3"/>
                <c:pt idx="0">
                  <c:v>WETTKAMPF UND TRAINING</c:v>
                </c:pt>
                <c:pt idx="1">
                  <c:v>PERSÖNLICHKEITSEIGENSCHAFTEN</c:v>
                </c:pt>
                <c:pt idx="2">
                  <c:v>ENTSCHEIDUNGSFINDUNGSPROZESS</c:v>
                </c:pt>
              </c:strCache>
            </c:strRef>
          </c:cat>
          <c:val>
            <c:numRef>
              <c:f>ENTWICKLUNG!$C$197:$C$199</c:f>
              <c:numCache>
                <c:formatCode>0.00</c:formatCode>
                <c:ptCount val="3"/>
                <c:pt idx="0">
                  <c:v>1</c:v>
                </c:pt>
                <c:pt idx="1">
                  <c:v>4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8B-7F4A-967D-2B074D350D66}"/>
            </c:ext>
          </c:extLst>
        </c:ser>
        <c:ser>
          <c:idx val="1"/>
          <c:order val="1"/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ENTWICKLUNG!$B$197:$B$199</c:f>
              <c:strCache>
                <c:ptCount val="3"/>
                <c:pt idx="0">
                  <c:v>WETTKAMPF UND TRAINING</c:v>
                </c:pt>
                <c:pt idx="1">
                  <c:v>PERSÖNLICHKEITSEIGENSCHAFTEN</c:v>
                </c:pt>
                <c:pt idx="2">
                  <c:v>ENTSCHEIDUNGSFINDUNGSPROZESS</c:v>
                </c:pt>
              </c:strCache>
            </c:strRef>
          </c:cat>
          <c:val>
            <c:numRef>
              <c:f>ENTWICKLUNG!$D$197:$D$199</c:f>
              <c:numCache>
                <c:formatCode>0.00</c:formatCode>
                <c:ptCount val="3"/>
                <c:pt idx="0">
                  <c:v>4</c:v>
                </c:pt>
                <c:pt idx="1">
                  <c:v>5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8B-7F4A-967D-2B074D350D66}"/>
            </c:ext>
          </c:extLst>
        </c:ser>
        <c:ser>
          <c:idx val="2"/>
          <c:order val="2"/>
          <c:spPr>
            <a:ln w="28575" cap="rnd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ENTWICKLUNG!$B$197:$B$199</c:f>
              <c:strCache>
                <c:ptCount val="3"/>
                <c:pt idx="0">
                  <c:v>WETTKAMPF UND TRAINING</c:v>
                </c:pt>
                <c:pt idx="1">
                  <c:v>PERSÖNLICHKEITSEIGENSCHAFTEN</c:v>
                </c:pt>
                <c:pt idx="2">
                  <c:v>ENTSCHEIDUNGSFINDUNGSPROZESS</c:v>
                </c:pt>
              </c:strCache>
            </c:strRef>
          </c:cat>
          <c:val>
            <c:numRef>
              <c:f>ENTWICKLUNG!$E$197:$E$199</c:f>
              <c:numCache>
                <c:formatCode>0.00</c:formatCode>
                <c:ptCount val="3"/>
                <c:pt idx="0">
                  <c:v>5</c:v>
                </c:pt>
                <c:pt idx="1">
                  <c:v>3</c:v>
                </c:pt>
                <c:pt idx="2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8B-7F4A-967D-2B074D350D66}"/>
            </c:ext>
          </c:extLst>
        </c:ser>
        <c:ser>
          <c:idx val="3"/>
          <c:order val="3"/>
          <c:spPr>
            <a:ln w="28575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ENTWICKLUNG!$B$197:$B$199</c:f>
              <c:strCache>
                <c:ptCount val="3"/>
                <c:pt idx="0">
                  <c:v>WETTKAMPF UND TRAINING</c:v>
                </c:pt>
                <c:pt idx="1">
                  <c:v>PERSÖNLICHKEITSEIGENSCHAFTEN</c:v>
                </c:pt>
                <c:pt idx="2">
                  <c:v>ENTSCHEIDUNGSFINDUNGSPROZESS</c:v>
                </c:pt>
              </c:strCache>
            </c:strRef>
          </c:cat>
          <c:val>
            <c:numRef>
              <c:f>ENTWICKLUNG!$F$197:$F$199</c:f>
              <c:numCache>
                <c:formatCode>0.00</c:formatCode>
                <c:ptCount val="3"/>
                <c:pt idx="0">
                  <c:v>3</c:v>
                </c:pt>
                <c:pt idx="1">
                  <c:v>3.8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8B-7F4A-967D-2B074D350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671375"/>
        <c:axId val="2127218143"/>
      </c:radarChart>
      <c:catAx>
        <c:axId val="2126671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27218143"/>
        <c:crosses val="autoZero"/>
        <c:auto val="1"/>
        <c:lblAlgn val="ctr"/>
        <c:lblOffset val="100"/>
        <c:noMultiLvlLbl val="0"/>
      </c:catAx>
      <c:valAx>
        <c:axId val="2127218143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21266713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image" Target="../media/image1.emf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6350</xdr:colOff>
      <xdr:row>13</xdr:row>
      <xdr:rowOff>158750</xdr:rowOff>
    </xdr:from>
    <xdr:to>
      <xdr:col>6</xdr:col>
      <xdr:colOff>11430</xdr:colOff>
      <xdr:row>35</xdr:row>
      <xdr:rowOff>91016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2220DC1-E15F-0F40-AF14-78E9819EAD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10584</xdr:colOff>
      <xdr:row>46</xdr:row>
      <xdr:rowOff>169333</xdr:rowOff>
    </xdr:from>
    <xdr:to>
      <xdr:col>6</xdr:col>
      <xdr:colOff>15664</xdr:colOff>
      <xdr:row>68</xdr:row>
      <xdr:rowOff>101599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315E2E0F-711C-BA45-AE7A-978018CD6E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25403</xdr:colOff>
      <xdr:row>1</xdr:row>
      <xdr:rowOff>21173</xdr:rowOff>
    </xdr:from>
    <xdr:to>
      <xdr:col>1</xdr:col>
      <xdr:colOff>2006602</xdr:colOff>
      <xdr:row>4</xdr:row>
      <xdr:rowOff>159603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596CB815-D01A-DF44-AAB6-F3CA45D220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985" r="19482"/>
        <a:stretch/>
      </xdr:blipFill>
      <xdr:spPr>
        <a:xfrm>
          <a:off x="152403" y="222256"/>
          <a:ext cx="1981199" cy="646430"/>
        </a:xfrm>
        <a:prstGeom prst="rect">
          <a:avLst/>
        </a:prstGeom>
      </xdr:spPr>
    </xdr:pic>
    <xdr:clientData/>
  </xdr:twoCellAnchor>
  <xdr:twoCellAnchor>
    <xdr:from>
      <xdr:col>2</xdr:col>
      <xdr:colOff>5290</xdr:colOff>
      <xdr:row>77</xdr:row>
      <xdr:rowOff>20108</xdr:rowOff>
    </xdr:from>
    <xdr:to>
      <xdr:col>6</xdr:col>
      <xdr:colOff>10370</xdr:colOff>
      <xdr:row>98</xdr:row>
      <xdr:rowOff>121708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90F79716-B93A-CB42-8B86-EC15FD5C2A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5292</xdr:colOff>
      <xdr:row>109</xdr:row>
      <xdr:rowOff>41276</xdr:rowOff>
    </xdr:from>
    <xdr:to>
      <xdr:col>6</xdr:col>
      <xdr:colOff>10584</xdr:colOff>
      <xdr:row>130</xdr:row>
      <xdr:rowOff>142876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55A7387D-6904-6C40-BE65-B0C3030CBE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5292</xdr:colOff>
      <xdr:row>139</xdr:row>
      <xdr:rowOff>20107</xdr:rowOff>
    </xdr:from>
    <xdr:to>
      <xdr:col>6</xdr:col>
      <xdr:colOff>10372</xdr:colOff>
      <xdr:row>160</xdr:row>
      <xdr:rowOff>121707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1BB9814E-DA7F-AC43-A416-5E1E3DB244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5292</xdr:colOff>
      <xdr:row>171</xdr:row>
      <xdr:rowOff>9524</xdr:rowOff>
    </xdr:from>
    <xdr:to>
      <xdr:col>6</xdr:col>
      <xdr:colOff>10372</xdr:colOff>
      <xdr:row>192</xdr:row>
      <xdr:rowOff>111124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5569F05C-BFA6-674E-BCE7-FFEEAD7150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5291</xdr:colOff>
      <xdr:row>200</xdr:row>
      <xdr:rowOff>41275</xdr:rowOff>
    </xdr:from>
    <xdr:to>
      <xdr:col>6</xdr:col>
      <xdr:colOff>10371</xdr:colOff>
      <xdr:row>221</xdr:row>
      <xdr:rowOff>142875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5C2B9FF3-3564-FF4A-81F2-E864F53569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951DA-6564-2343-87FF-9B731BAD1EB8}">
  <sheetPr>
    <tabColor rgb="FF00B050"/>
  </sheetPr>
  <dimension ref="B2:J212"/>
  <sheetViews>
    <sheetView showGridLines="0" zoomScale="120" zoomScaleNormal="120" workbookViewId="0">
      <pane ySplit="6" topLeftCell="A7" activePane="bottomLeft" state="frozen"/>
      <selection activeCell="L5" sqref="L5"/>
      <selection pane="bottomLeft" activeCell="N41" sqref="N41"/>
    </sheetView>
  </sheetViews>
  <sheetFormatPr baseColWidth="10" defaultColWidth="28.33203125" defaultRowHeight="13" x14ac:dyDescent="0.15"/>
  <cols>
    <col min="1" max="1" width="1.6640625" style="20" customWidth="1"/>
    <col min="2" max="2" width="33.33203125" style="20" customWidth="1"/>
    <col min="3" max="6" width="28.33203125" style="20"/>
    <col min="7" max="8" width="1.6640625" style="20" customWidth="1"/>
    <col min="9" max="9" width="33.33203125" style="20" customWidth="1"/>
    <col min="10" max="16384" width="28.33203125" style="20"/>
  </cols>
  <sheetData>
    <row r="2" spans="2:10" x14ac:dyDescent="0.15">
      <c r="C2" s="21" t="s">
        <v>114</v>
      </c>
      <c r="D2" s="22" t="s">
        <v>115</v>
      </c>
      <c r="E2" s="23" t="s">
        <v>116</v>
      </c>
      <c r="F2" s="24" t="s">
        <v>117</v>
      </c>
    </row>
    <row r="3" spans="2:10" x14ac:dyDescent="0.15">
      <c r="C3" s="25" t="s">
        <v>7</v>
      </c>
      <c r="D3" s="25" t="s">
        <v>7</v>
      </c>
      <c r="E3" s="25" t="s">
        <v>7</v>
      </c>
      <c r="F3" s="25" t="s">
        <v>7</v>
      </c>
    </row>
    <row r="4" spans="2:10" x14ac:dyDescent="0.15">
      <c r="C4" s="25" t="s">
        <v>6</v>
      </c>
      <c r="D4" s="25" t="s">
        <v>6</v>
      </c>
      <c r="E4" s="25" t="s">
        <v>6</v>
      </c>
      <c r="F4" s="25" t="s">
        <v>6</v>
      </c>
    </row>
    <row r="5" spans="2:10" x14ac:dyDescent="0.15">
      <c r="C5" s="26" t="s">
        <v>5</v>
      </c>
      <c r="D5" s="26" t="s">
        <v>5</v>
      </c>
      <c r="E5" s="26" t="s">
        <v>5</v>
      </c>
      <c r="F5" s="26" t="s">
        <v>5</v>
      </c>
    </row>
    <row r="6" spans="2:10" x14ac:dyDescent="0.15">
      <c r="C6" s="26" t="s">
        <v>10</v>
      </c>
      <c r="D6" s="26" t="s">
        <v>10</v>
      </c>
      <c r="E6" s="26" t="s">
        <v>10</v>
      </c>
      <c r="F6" s="26" t="s">
        <v>10</v>
      </c>
    </row>
    <row r="8" spans="2:10" x14ac:dyDescent="0.15">
      <c r="B8" s="15" t="s">
        <v>4</v>
      </c>
      <c r="C8" s="13">
        <v>4</v>
      </c>
      <c r="D8" s="11">
        <v>5</v>
      </c>
      <c r="E8" s="11">
        <v>3</v>
      </c>
      <c r="F8" s="11">
        <v>3.8</v>
      </c>
      <c r="I8" s="15" t="s">
        <v>4</v>
      </c>
      <c r="J8" s="11">
        <f>TORVERTEIDIGUNG!F10</f>
        <v>0</v>
      </c>
    </row>
    <row r="9" spans="2:10" x14ac:dyDescent="0.15">
      <c r="B9" s="16" t="s">
        <v>113</v>
      </c>
      <c r="C9" s="13">
        <v>2</v>
      </c>
      <c r="D9" s="11">
        <v>3</v>
      </c>
      <c r="E9" s="11">
        <v>4</v>
      </c>
      <c r="F9" s="11">
        <v>2.4</v>
      </c>
      <c r="I9" s="16" t="s">
        <v>113</v>
      </c>
      <c r="J9" s="11">
        <f>'1 GEGEN TW'!F10</f>
        <v>0</v>
      </c>
    </row>
    <row r="10" spans="2:10" x14ac:dyDescent="0.15">
      <c r="B10" s="16" t="s">
        <v>81</v>
      </c>
      <c r="C10" s="13">
        <v>1</v>
      </c>
      <c r="D10" s="11">
        <v>4</v>
      </c>
      <c r="E10" s="11">
        <v>5</v>
      </c>
      <c r="F10" s="11">
        <v>3</v>
      </c>
      <c r="I10" s="16" t="s">
        <v>81</v>
      </c>
      <c r="J10" s="11">
        <f>RAUMVERTEIDIGUNG!F10</f>
        <v>0</v>
      </c>
    </row>
    <row r="11" spans="2:10" x14ac:dyDescent="0.15">
      <c r="B11" s="16" t="s">
        <v>82</v>
      </c>
      <c r="C11" s="13">
        <v>2</v>
      </c>
      <c r="D11" s="11">
        <v>3</v>
      </c>
      <c r="E11" s="11">
        <v>4</v>
      </c>
      <c r="F11" s="11">
        <v>3.5</v>
      </c>
      <c r="I11" s="16" t="s">
        <v>82</v>
      </c>
      <c r="J11" s="11">
        <f>MITSPIELEN!F10</f>
        <v>0</v>
      </c>
    </row>
    <row r="12" spans="2:10" x14ac:dyDescent="0.15">
      <c r="B12" s="16" t="s">
        <v>83</v>
      </c>
      <c r="C12" s="13">
        <v>1</v>
      </c>
      <c r="D12" s="11">
        <v>4</v>
      </c>
      <c r="E12" s="11">
        <v>5</v>
      </c>
      <c r="F12" s="11">
        <v>3</v>
      </c>
      <c r="I12" s="16" t="s">
        <v>83</v>
      </c>
      <c r="J12" s="11">
        <f>ATHLETIK!F10</f>
        <v>0</v>
      </c>
    </row>
    <row r="13" spans="2:10" x14ac:dyDescent="0.15">
      <c r="B13" s="17" t="s">
        <v>100</v>
      </c>
      <c r="C13" s="13">
        <v>2</v>
      </c>
      <c r="D13" s="11">
        <v>3</v>
      </c>
      <c r="E13" s="11">
        <v>4</v>
      </c>
      <c r="F13" s="11">
        <v>2.5</v>
      </c>
      <c r="I13" s="17" t="s">
        <v>100</v>
      </c>
      <c r="J13" s="11">
        <f>'PSYCHE MENTALITÄT'!F10</f>
        <v>0</v>
      </c>
    </row>
    <row r="15" spans="2:10" x14ac:dyDescent="0.15">
      <c r="J15" s="33" t="s">
        <v>156</v>
      </c>
    </row>
    <row r="16" spans="2:10" x14ac:dyDescent="0.15">
      <c r="J16" s="33"/>
    </row>
    <row r="18" spans="10:10" x14ac:dyDescent="0.15">
      <c r="J18" s="30" t="s">
        <v>157</v>
      </c>
    </row>
    <row r="19" spans="10:10" x14ac:dyDescent="0.15">
      <c r="J19" s="31"/>
    </row>
    <row r="20" spans="10:10" x14ac:dyDescent="0.15">
      <c r="J20" s="31"/>
    </row>
    <row r="21" spans="10:10" x14ac:dyDescent="0.15">
      <c r="J21" s="32"/>
    </row>
    <row r="23" spans="10:10" ht="13" customHeight="1" x14ac:dyDescent="0.15">
      <c r="J23" s="30" t="s">
        <v>164</v>
      </c>
    </row>
    <row r="24" spans="10:10" x14ac:dyDescent="0.15">
      <c r="J24" s="31"/>
    </row>
    <row r="25" spans="10:10" x14ac:dyDescent="0.15">
      <c r="J25" s="31"/>
    </row>
    <row r="26" spans="10:10" x14ac:dyDescent="0.15">
      <c r="J26" s="32"/>
    </row>
    <row r="39" spans="2:10" x14ac:dyDescent="0.15">
      <c r="B39" s="27" t="s">
        <v>4</v>
      </c>
      <c r="C39" s="28"/>
      <c r="D39" s="28"/>
      <c r="E39" s="28"/>
      <c r="F39" s="29"/>
    </row>
    <row r="40" spans="2:10" x14ac:dyDescent="0.15">
      <c r="B40" s="14" t="s">
        <v>119</v>
      </c>
      <c r="C40" s="13">
        <v>4</v>
      </c>
      <c r="D40" s="11">
        <v>5</v>
      </c>
      <c r="E40" s="11">
        <v>3</v>
      </c>
      <c r="F40" s="11">
        <v>3.8</v>
      </c>
      <c r="I40" s="14" t="s">
        <v>119</v>
      </c>
      <c r="J40" s="11">
        <f>TORVERTEIDIGUNG!F14</f>
        <v>0</v>
      </c>
    </row>
    <row r="41" spans="2:10" x14ac:dyDescent="0.15">
      <c r="B41" s="14" t="s">
        <v>120</v>
      </c>
      <c r="C41" s="13">
        <v>2</v>
      </c>
      <c r="D41" s="11">
        <v>3</v>
      </c>
      <c r="E41" s="11">
        <v>4</v>
      </c>
      <c r="F41" s="11">
        <v>2.4</v>
      </c>
      <c r="I41" s="14" t="s">
        <v>120</v>
      </c>
      <c r="J41" s="11">
        <f>TORVERTEIDIGUNG!F17</f>
        <v>0</v>
      </c>
    </row>
    <row r="42" spans="2:10" x14ac:dyDescent="0.15">
      <c r="B42" s="14" t="s">
        <v>121</v>
      </c>
      <c r="C42" s="13">
        <v>1</v>
      </c>
      <c r="D42" s="11">
        <v>4</v>
      </c>
      <c r="E42" s="11">
        <v>5</v>
      </c>
      <c r="F42" s="11">
        <v>3</v>
      </c>
      <c r="I42" s="14" t="s">
        <v>121</v>
      </c>
      <c r="J42" s="11">
        <f>TORVERTEIDIGUNG!F25</f>
        <v>0</v>
      </c>
    </row>
    <row r="43" spans="2:10" x14ac:dyDescent="0.15">
      <c r="B43" s="14" t="s">
        <v>126</v>
      </c>
      <c r="C43" s="13">
        <v>2</v>
      </c>
      <c r="D43" s="11">
        <v>3</v>
      </c>
      <c r="E43" s="11">
        <v>4</v>
      </c>
      <c r="F43" s="11">
        <v>3.5</v>
      </c>
      <c r="I43" s="14" t="s">
        <v>126</v>
      </c>
      <c r="J43" s="11">
        <f>TORVERTEIDIGUNG!F30</f>
        <v>0</v>
      </c>
    </row>
    <row r="44" spans="2:10" x14ac:dyDescent="0.15">
      <c r="B44" s="14" t="s">
        <v>122</v>
      </c>
      <c r="C44" s="13">
        <v>1</v>
      </c>
      <c r="D44" s="11">
        <v>4</v>
      </c>
      <c r="E44" s="11">
        <v>5</v>
      </c>
      <c r="F44" s="11">
        <v>3</v>
      </c>
      <c r="I44" s="14" t="s">
        <v>122</v>
      </c>
      <c r="J44" s="11">
        <f>TORVERTEIDIGUNG!F34</f>
        <v>0</v>
      </c>
    </row>
    <row r="45" spans="2:10" x14ac:dyDescent="0.15">
      <c r="B45" s="14" t="s">
        <v>127</v>
      </c>
      <c r="C45" s="13">
        <v>2</v>
      </c>
      <c r="D45" s="11">
        <v>3</v>
      </c>
      <c r="E45" s="11">
        <v>4</v>
      </c>
      <c r="F45" s="11">
        <v>2.5</v>
      </c>
      <c r="I45" s="14" t="s">
        <v>127</v>
      </c>
      <c r="J45" s="11">
        <f>TORVERTEIDIGUNG!F42</f>
        <v>0</v>
      </c>
    </row>
    <row r="46" spans="2:10" x14ac:dyDescent="0.15">
      <c r="B46" s="14" t="s">
        <v>128</v>
      </c>
      <c r="C46" s="13">
        <v>1</v>
      </c>
      <c r="D46" s="11">
        <v>4</v>
      </c>
      <c r="E46" s="11">
        <v>5</v>
      </c>
      <c r="F46" s="11">
        <v>3</v>
      </c>
      <c r="I46" s="14" t="s">
        <v>128</v>
      </c>
      <c r="J46" s="11">
        <f>TORVERTEIDIGUNG!F49</f>
        <v>0</v>
      </c>
    </row>
    <row r="48" spans="2:10" x14ac:dyDescent="0.15">
      <c r="J48" s="33" t="s">
        <v>156</v>
      </c>
    </row>
    <row r="49" spans="10:10" x14ac:dyDescent="0.15">
      <c r="J49" s="33"/>
    </row>
    <row r="51" spans="10:10" x14ac:dyDescent="0.15">
      <c r="J51" s="30" t="s">
        <v>163</v>
      </c>
    </row>
    <row r="52" spans="10:10" x14ac:dyDescent="0.15">
      <c r="J52" s="31"/>
    </row>
    <row r="53" spans="10:10" x14ac:dyDescent="0.15">
      <c r="J53" s="31"/>
    </row>
    <row r="54" spans="10:10" x14ac:dyDescent="0.15">
      <c r="J54" s="32"/>
    </row>
    <row r="56" spans="10:10" ht="13" customHeight="1" x14ac:dyDescent="0.15">
      <c r="J56" s="30" t="s">
        <v>164</v>
      </c>
    </row>
    <row r="57" spans="10:10" x14ac:dyDescent="0.15">
      <c r="J57" s="31"/>
    </row>
    <row r="58" spans="10:10" x14ac:dyDescent="0.15">
      <c r="J58" s="31"/>
    </row>
    <row r="59" spans="10:10" x14ac:dyDescent="0.15">
      <c r="J59" s="32"/>
    </row>
    <row r="72" spans="2:10" x14ac:dyDescent="0.15">
      <c r="B72" s="27" t="s">
        <v>32</v>
      </c>
      <c r="C72" s="28"/>
      <c r="D72" s="28"/>
      <c r="E72" s="28"/>
      <c r="F72" s="29"/>
    </row>
    <row r="73" spans="2:10" x14ac:dyDescent="0.15">
      <c r="B73" s="14" t="s">
        <v>119</v>
      </c>
      <c r="C73" s="13">
        <v>4</v>
      </c>
      <c r="D73" s="11">
        <v>5</v>
      </c>
      <c r="E73" s="11">
        <v>3</v>
      </c>
      <c r="F73" s="11">
        <v>3.8</v>
      </c>
      <c r="I73" s="14" t="s">
        <v>119</v>
      </c>
      <c r="J73" s="11">
        <f>'1 GEGEN TW'!F14</f>
        <v>0</v>
      </c>
    </row>
    <row r="74" spans="2:10" x14ac:dyDescent="0.15">
      <c r="B74" s="14" t="s">
        <v>129</v>
      </c>
      <c r="C74" s="13">
        <v>3</v>
      </c>
      <c r="D74" s="11">
        <v>2</v>
      </c>
      <c r="E74" s="11">
        <v>1</v>
      </c>
      <c r="F74" s="11">
        <v>5</v>
      </c>
      <c r="I74" s="14" t="s">
        <v>129</v>
      </c>
      <c r="J74" s="11">
        <f>'1 GEGEN TW'!F17</f>
        <v>0</v>
      </c>
    </row>
    <row r="75" spans="2:10" x14ac:dyDescent="0.15">
      <c r="B75" s="14" t="s">
        <v>127</v>
      </c>
      <c r="C75" s="13">
        <v>2</v>
      </c>
      <c r="D75" s="11">
        <v>3</v>
      </c>
      <c r="E75" s="11">
        <v>4</v>
      </c>
      <c r="F75" s="11">
        <v>2.5</v>
      </c>
      <c r="I75" s="14" t="s">
        <v>127</v>
      </c>
      <c r="J75" s="11">
        <f>'1 GEGEN TW'!F25</f>
        <v>0</v>
      </c>
    </row>
    <row r="76" spans="2:10" x14ac:dyDescent="0.15">
      <c r="B76" s="14" t="s">
        <v>128</v>
      </c>
      <c r="C76" s="13">
        <v>1</v>
      </c>
      <c r="D76" s="11">
        <v>4</v>
      </c>
      <c r="E76" s="11">
        <v>5</v>
      </c>
      <c r="F76" s="11">
        <v>3</v>
      </c>
      <c r="I76" s="14" t="s">
        <v>128</v>
      </c>
      <c r="J76" s="11">
        <f>'1 GEGEN TW'!F29</f>
        <v>0</v>
      </c>
    </row>
    <row r="78" spans="2:10" x14ac:dyDescent="0.15">
      <c r="J78" s="33" t="s">
        <v>156</v>
      </c>
    </row>
    <row r="79" spans="2:10" x14ac:dyDescent="0.15">
      <c r="J79" s="33"/>
    </row>
    <row r="81" spans="10:10" x14ac:dyDescent="0.15">
      <c r="J81" s="30" t="s">
        <v>162</v>
      </c>
    </row>
    <row r="82" spans="10:10" x14ac:dyDescent="0.15">
      <c r="J82" s="31"/>
    </row>
    <row r="83" spans="10:10" x14ac:dyDescent="0.15">
      <c r="J83" s="31"/>
    </row>
    <row r="84" spans="10:10" x14ac:dyDescent="0.15">
      <c r="J84" s="32"/>
    </row>
    <row r="86" spans="10:10" ht="13" customHeight="1" x14ac:dyDescent="0.15">
      <c r="J86" s="30" t="s">
        <v>164</v>
      </c>
    </row>
    <row r="87" spans="10:10" x14ac:dyDescent="0.15">
      <c r="J87" s="31"/>
    </row>
    <row r="88" spans="10:10" x14ac:dyDescent="0.15">
      <c r="J88" s="31"/>
    </row>
    <row r="89" spans="10:10" x14ac:dyDescent="0.15">
      <c r="J89" s="32"/>
    </row>
    <row r="102" spans="2:10" x14ac:dyDescent="0.15">
      <c r="B102" s="27" t="s">
        <v>81</v>
      </c>
      <c r="C102" s="28"/>
      <c r="D102" s="28"/>
      <c r="E102" s="28"/>
      <c r="F102" s="29"/>
    </row>
    <row r="103" spans="2:10" x14ac:dyDescent="0.15">
      <c r="B103" s="14" t="s">
        <v>121</v>
      </c>
      <c r="C103" s="13">
        <v>1</v>
      </c>
      <c r="D103" s="11">
        <v>4</v>
      </c>
      <c r="E103" s="11">
        <v>5</v>
      </c>
      <c r="F103" s="11">
        <v>3</v>
      </c>
      <c r="I103" s="14" t="s">
        <v>121</v>
      </c>
      <c r="J103" s="11">
        <f>RAUMVERTEIDIGUNG!F14</f>
        <v>0</v>
      </c>
    </row>
    <row r="104" spans="2:10" x14ac:dyDescent="0.15">
      <c r="B104" s="14" t="s">
        <v>130</v>
      </c>
      <c r="C104" s="13">
        <v>4</v>
      </c>
      <c r="D104" s="11">
        <v>5</v>
      </c>
      <c r="E104" s="11">
        <v>3</v>
      </c>
      <c r="F104" s="11">
        <v>3.8</v>
      </c>
      <c r="I104" s="14" t="s">
        <v>130</v>
      </c>
      <c r="J104" s="11">
        <f>RAUMVERTEIDIGUNG!F20</f>
        <v>0</v>
      </c>
    </row>
    <row r="105" spans="2:10" x14ac:dyDescent="0.15">
      <c r="B105" s="14" t="s">
        <v>131</v>
      </c>
      <c r="C105" s="13">
        <v>1</v>
      </c>
      <c r="D105" s="11">
        <v>4</v>
      </c>
      <c r="E105" s="11">
        <v>5</v>
      </c>
      <c r="F105" s="11">
        <v>3</v>
      </c>
      <c r="I105" s="14" t="s">
        <v>131</v>
      </c>
      <c r="J105" s="11">
        <f>RAUMVERTEIDIGUNG!F24</f>
        <v>0</v>
      </c>
    </row>
    <row r="106" spans="2:10" x14ac:dyDescent="0.15">
      <c r="B106" s="14" t="s">
        <v>127</v>
      </c>
      <c r="C106" s="13">
        <v>3</v>
      </c>
      <c r="D106" s="11">
        <v>3</v>
      </c>
      <c r="E106" s="11">
        <v>4</v>
      </c>
      <c r="F106" s="11">
        <v>2.5</v>
      </c>
      <c r="I106" s="14" t="s">
        <v>127</v>
      </c>
      <c r="J106" s="11">
        <f>RAUMVERTEIDIGUNG!F29</f>
        <v>0</v>
      </c>
    </row>
    <row r="107" spans="2:10" x14ac:dyDescent="0.15">
      <c r="B107" s="14" t="s">
        <v>132</v>
      </c>
      <c r="C107" s="13">
        <v>1</v>
      </c>
      <c r="D107" s="11">
        <v>2</v>
      </c>
      <c r="E107" s="11">
        <v>5</v>
      </c>
      <c r="F107" s="11">
        <v>3</v>
      </c>
      <c r="I107" s="14" t="s">
        <v>132</v>
      </c>
      <c r="J107" s="11">
        <f>RAUMVERTEIDIGUNG!F34</f>
        <v>0</v>
      </c>
    </row>
    <row r="108" spans="2:10" x14ac:dyDescent="0.15">
      <c r="B108" s="14" t="s">
        <v>133</v>
      </c>
      <c r="C108" s="13">
        <v>4</v>
      </c>
      <c r="D108" s="11">
        <v>1</v>
      </c>
      <c r="E108" s="11">
        <v>2</v>
      </c>
      <c r="F108" s="11">
        <v>4.5</v>
      </c>
      <c r="I108" s="14" t="s">
        <v>133</v>
      </c>
      <c r="J108" s="11">
        <f>RAUMVERTEIDIGUNG!F38</f>
        <v>0</v>
      </c>
    </row>
    <row r="110" spans="2:10" x14ac:dyDescent="0.15">
      <c r="J110" s="33" t="s">
        <v>156</v>
      </c>
    </row>
    <row r="111" spans="2:10" x14ac:dyDescent="0.15">
      <c r="J111" s="33"/>
    </row>
    <row r="113" spans="10:10" x14ac:dyDescent="0.15">
      <c r="J113" s="30" t="s">
        <v>161</v>
      </c>
    </row>
    <row r="114" spans="10:10" x14ac:dyDescent="0.15">
      <c r="J114" s="31"/>
    </row>
    <row r="115" spans="10:10" x14ac:dyDescent="0.15">
      <c r="J115" s="31"/>
    </row>
    <row r="116" spans="10:10" x14ac:dyDescent="0.15">
      <c r="J116" s="32"/>
    </row>
    <row r="118" spans="10:10" ht="13" customHeight="1" x14ac:dyDescent="0.15">
      <c r="J118" s="30" t="s">
        <v>164</v>
      </c>
    </row>
    <row r="119" spans="10:10" x14ac:dyDescent="0.15">
      <c r="J119" s="31"/>
    </row>
    <row r="120" spans="10:10" x14ac:dyDescent="0.15">
      <c r="J120" s="31"/>
    </row>
    <row r="121" spans="10:10" x14ac:dyDescent="0.15">
      <c r="J121" s="32"/>
    </row>
    <row r="134" spans="2:10" x14ac:dyDescent="0.15">
      <c r="B134" s="27" t="s">
        <v>82</v>
      </c>
      <c r="C134" s="28"/>
      <c r="D134" s="28"/>
      <c r="E134" s="28"/>
      <c r="F134" s="29"/>
    </row>
    <row r="135" spans="2:10" x14ac:dyDescent="0.15">
      <c r="B135" s="14" t="s">
        <v>134</v>
      </c>
      <c r="C135" s="13">
        <v>4</v>
      </c>
      <c r="D135" s="11">
        <v>5</v>
      </c>
      <c r="E135" s="11">
        <v>3</v>
      </c>
      <c r="F135" s="11">
        <v>3.8</v>
      </c>
      <c r="I135" s="14" t="s">
        <v>134</v>
      </c>
      <c r="J135" s="11">
        <f>MITSPIELEN!F14</f>
        <v>0</v>
      </c>
    </row>
    <row r="136" spans="2:10" x14ac:dyDescent="0.15">
      <c r="B136" s="14" t="s">
        <v>136</v>
      </c>
      <c r="C136" s="13">
        <v>3</v>
      </c>
      <c r="D136" s="11">
        <v>2</v>
      </c>
      <c r="E136" s="11">
        <v>1</v>
      </c>
      <c r="F136" s="11">
        <v>5</v>
      </c>
      <c r="I136" s="14" t="s">
        <v>136</v>
      </c>
      <c r="J136" s="11">
        <f>MITSPIELEN!F22</f>
        <v>0</v>
      </c>
    </row>
    <row r="137" spans="2:10" x14ac:dyDescent="0.15">
      <c r="B137" s="14" t="s">
        <v>127</v>
      </c>
      <c r="C137" s="13">
        <v>2</v>
      </c>
      <c r="D137" s="11">
        <v>3</v>
      </c>
      <c r="E137" s="11">
        <v>4</v>
      </c>
      <c r="F137" s="11">
        <v>2.5</v>
      </c>
      <c r="I137" s="14" t="s">
        <v>127</v>
      </c>
      <c r="J137" s="11">
        <f>MITSPIELEN!F28</f>
        <v>0</v>
      </c>
    </row>
    <row r="138" spans="2:10" x14ac:dyDescent="0.15">
      <c r="B138" s="14" t="s">
        <v>137</v>
      </c>
      <c r="C138" s="13">
        <v>1</v>
      </c>
      <c r="D138" s="11">
        <v>4</v>
      </c>
      <c r="E138" s="11">
        <v>5</v>
      </c>
      <c r="F138" s="11">
        <v>3</v>
      </c>
      <c r="I138" s="14" t="s">
        <v>137</v>
      </c>
      <c r="J138" s="11">
        <f>MITSPIELEN!F32</f>
        <v>0</v>
      </c>
    </row>
    <row r="140" spans="2:10" x14ac:dyDescent="0.15">
      <c r="J140" s="33" t="s">
        <v>156</v>
      </c>
    </row>
    <row r="141" spans="2:10" x14ac:dyDescent="0.15">
      <c r="J141" s="33"/>
    </row>
    <row r="143" spans="2:10" x14ac:dyDescent="0.15">
      <c r="J143" s="30" t="s">
        <v>158</v>
      </c>
    </row>
    <row r="144" spans="2:10" x14ac:dyDescent="0.15">
      <c r="J144" s="31"/>
    </row>
    <row r="145" spans="10:10" x14ac:dyDescent="0.15">
      <c r="J145" s="31"/>
    </row>
    <row r="146" spans="10:10" x14ac:dyDescent="0.15">
      <c r="J146" s="32"/>
    </row>
    <row r="148" spans="10:10" x14ac:dyDescent="0.15">
      <c r="J148" s="30" t="s">
        <v>164</v>
      </c>
    </row>
    <row r="149" spans="10:10" x14ac:dyDescent="0.15">
      <c r="J149" s="31"/>
    </row>
    <row r="150" spans="10:10" x14ac:dyDescent="0.15">
      <c r="J150" s="31"/>
    </row>
    <row r="151" spans="10:10" x14ac:dyDescent="0.15">
      <c r="J151" s="32"/>
    </row>
    <row r="164" spans="2:10" x14ac:dyDescent="0.15">
      <c r="B164" s="27" t="s">
        <v>83</v>
      </c>
      <c r="C164" s="28"/>
      <c r="D164" s="28"/>
      <c r="E164" s="28"/>
      <c r="F164" s="29"/>
    </row>
    <row r="165" spans="2:10" x14ac:dyDescent="0.15">
      <c r="B165" s="14" t="s">
        <v>138</v>
      </c>
      <c r="C165" s="13">
        <v>3.67</v>
      </c>
      <c r="D165" s="11">
        <v>4</v>
      </c>
      <c r="E165" s="11">
        <v>5</v>
      </c>
      <c r="F165" s="11">
        <v>3</v>
      </c>
      <c r="I165" s="14" t="s">
        <v>138</v>
      </c>
      <c r="J165" s="11">
        <f>ATHLETIK!F12</f>
        <v>0</v>
      </c>
    </row>
    <row r="166" spans="2:10" x14ac:dyDescent="0.15">
      <c r="B166" s="14" t="s">
        <v>139</v>
      </c>
      <c r="C166" s="13">
        <v>4</v>
      </c>
      <c r="D166" s="11">
        <v>5</v>
      </c>
      <c r="E166" s="11">
        <v>3</v>
      </c>
      <c r="F166" s="11">
        <v>3.8</v>
      </c>
      <c r="I166" s="14" t="s">
        <v>139</v>
      </c>
      <c r="J166" s="11">
        <f>ATHLETIK!F17</f>
        <v>0</v>
      </c>
    </row>
    <row r="167" spans="2:10" x14ac:dyDescent="0.15">
      <c r="B167" s="14" t="s">
        <v>140</v>
      </c>
      <c r="C167" s="13">
        <v>3.45</v>
      </c>
      <c r="D167" s="13">
        <v>3.67</v>
      </c>
      <c r="E167" s="11">
        <v>5</v>
      </c>
      <c r="F167" s="11">
        <v>3</v>
      </c>
      <c r="I167" s="14" t="s">
        <v>140</v>
      </c>
      <c r="J167" s="11">
        <f>ATHLETIK!F22</f>
        <v>0</v>
      </c>
    </row>
    <row r="168" spans="2:10" x14ac:dyDescent="0.15">
      <c r="B168" s="14" t="s">
        <v>141</v>
      </c>
      <c r="C168" s="13">
        <v>3</v>
      </c>
      <c r="D168" s="11">
        <v>3</v>
      </c>
      <c r="E168" s="11">
        <v>4</v>
      </c>
      <c r="F168" s="11">
        <v>2.5</v>
      </c>
      <c r="I168" s="14" t="s">
        <v>141</v>
      </c>
      <c r="J168" s="11">
        <f>ATHLETIK!F26</f>
        <v>0</v>
      </c>
    </row>
    <row r="169" spans="2:10" x14ac:dyDescent="0.15">
      <c r="B169" s="14" t="s">
        <v>144</v>
      </c>
      <c r="C169" s="13">
        <v>1</v>
      </c>
      <c r="D169" s="11">
        <v>2</v>
      </c>
      <c r="E169" s="11">
        <v>5</v>
      </c>
      <c r="F169" s="11">
        <v>3</v>
      </c>
      <c r="I169" s="14" t="s">
        <v>144</v>
      </c>
      <c r="J169" s="11">
        <f>ATHLETIK!F29</f>
        <v>0</v>
      </c>
    </row>
    <row r="170" spans="2:10" x14ac:dyDescent="0.15">
      <c r="B170" s="14" t="s">
        <v>145</v>
      </c>
      <c r="C170" s="13">
        <v>2</v>
      </c>
      <c r="D170" s="11">
        <v>4</v>
      </c>
      <c r="E170" s="11">
        <v>2</v>
      </c>
      <c r="F170" s="11">
        <v>2</v>
      </c>
      <c r="I170" s="14" t="s">
        <v>145</v>
      </c>
      <c r="J170" s="11">
        <f>ATHLETIK!F32</f>
        <v>0</v>
      </c>
    </row>
    <row r="172" spans="2:10" x14ac:dyDescent="0.15">
      <c r="J172" s="33" t="s">
        <v>156</v>
      </c>
    </row>
    <row r="173" spans="2:10" x14ac:dyDescent="0.15">
      <c r="J173" s="33"/>
    </row>
    <row r="175" spans="2:10" x14ac:dyDescent="0.15">
      <c r="J175" s="30" t="s">
        <v>159</v>
      </c>
    </row>
    <row r="176" spans="2:10" x14ac:dyDescent="0.15">
      <c r="J176" s="31"/>
    </row>
    <row r="177" spans="10:10" x14ac:dyDescent="0.15">
      <c r="J177" s="31"/>
    </row>
    <row r="178" spans="10:10" x14ac:dyDescent="0.15">
      <c r="J178" s="32"/>
    </row>
    <row r="180" spans="10:10" x14ac:dyDescent="0.15">
      <c r="J180" s="30" t="s">
        <v>164</v>
      </c>
    </row>
    <row r="181" spans="10:10" x14ac:dyDescent="0.15">
      <c r="J181" s="31"/>
    </row>
    <row r="182" spans="10:10" x14ac:dyDescent="0.15">
      <c r="J182" s="31"/>
    </row>
    <row r="183" spans="10:10" x14ac:dyDescent="0.15">
      <c r="J183" s="32"/>
    </row>
    <row r="196" spans="2:10" x14ac:dyDescent="0.15">
      <c r="B196" s="27" t="s">
        <v>100</v>
      </c>
      <c r="C196" s="28"/>
      <c r="D196" s="28"/>
      <c r="E196" s="28"/>
      <c r="F196" s="29"/>
    </row>
    <row r="197" spans="2:10" x14ac:dyDescent="0.15">
      <c r="B197" s="14" t="s">
        <v>146</v>
      </c>
      <c r="C197" s="13">
        <v>1</v>
      </c>
      <c r="D197" s="11">
        <v>4</v>
      </c>
      <c r="E197" s="11">
        <v>5</v>
      </c>
      <c r="F197" s="11">
        <v>3</v>
      </c>
      <c r="I197" s="14" t="s">
        <v>146</v>
      </c>
      <c r="J197" s="11">
        <f>'PSYCHE MENTALITÄT'!F12</f>
        <v>0</v>
      </c>
    </row>
    <row r="198" spans="2:10" x14ac:dyDescent="0.15">
      <c r="B198" s="14" t="s">
        <v>154</v>
      </c>
      <c r="C198" s="13">
        <v>4</v>
      </c>
      <c r="D198" s="11">
        <v>5</v>
      </c>
      <c r="E198" s="11">
        <v>3</v>
      </c>
      <c r="F198" s="11">
        <v>3.8</v>
      </c>
      <c r="I198" s="14" t="s">
        <v>154</v>
      </c>
      <c r="J198" s="11">
        <f>'PSYCHE MENTALITÄT'!F19</f>
        <v>0</v>
      </c>
    </row>
    <row r="199" spans="2:10" x14ac:dyDescent="0.15">
      <c r="B199" s="14" t="s">
        <v>153</v>
      </c>
      <c r="C199" s="13">
        <v>3</v>
      </c>
      <c r="D199" s="11">
        <v>2</v>
      </c>
      <c r="E199" s="11">
        <v>3.5</v>
      </c>
      <c r="F199" s="11">
        <v>2</v>
      </c>
      <c r="I199" s="14" t="s">
        <v>153</v>
      </c>
      <c r="J199" s="11">
        <f>'PSYCHE MENTALITÄT'!F28</f>
        <v>0</v>
      </c>
    </row>
    <row r="201" spans="2:10" x14ac:dyDescent="0.15">
      <c r="J201" s="33" t="s">
        <v>156</v>
      </c>
    </row>
    <row r="202" spans="2:10" x14ac:dyDescent="0.15">
      <c r="J202" s="33"/>
    </row>
    <row r="204" spans="2:10" x14ac:dyDescent="0.15">
      <c r="J204" s="30" t="s">
        <v>160</v>
      </c>
    </row>
    <row r="205" spans="2:10" x14ac:dyDescent="0.15">
      <c r="J205" s="31"/>
    </row>
    <row r="206" spans="2:10" x14ac:dyDescent="0.15">
      <c r="J206" s="31"/>
    </row>
    <row r="207" spans="2:10" x14ac:dyDescent="0.15">
      <c r="J207" s="32"/>
    </row>
    <row r="209" spans="10:10" x14ac:dyDescent="0.15">
      <c r="J209" s="30" t="s">
        <v>164</v>
      </c>
    </row>
    <row r="210" spans="10:10" x14ac:dyDescent="0.15">
      <c r="J210" s="31"/>
    </row>
    <row r="211" spans="10:10" x14ac:dyDescent="0.15">
      <c r="J211" s="31"/>
    </row>
    <row r="212" spans="10:10" x14ac:dyDescent="0.15">
      <c r="J212" s="32"/>
    </row>
  </sheetData>
  <sheetProtection selectLockedCells="1"/>
  <mergeCells count="27">
    <mergeCell ref="J175:J178"/>
    <mergeCell ref="J15:J16"/>
    <mergeCell ref="J18:J21"/>
    <mergeCell ref="J48:J49"/>
    <mergeCell ref="J51:J54"/>
    <mergeCell ref="J78:J79"/>
    <mergeCell ref="J23:J26"/>
    <mergeCell ref="J56:J59"/>
    <mergeCell ref="J86:J89"/>
    <mergeCell ref="J118:J121"/>
    <mergeCell ref="J148:J151"/>
    <mergeCell ref="B39:F39"/>
    <mergeCell ref="B72:F72"/>
    <mergeCell ref="J209:J212"/>
    <mergeCell ref="J201:J202"/>
    <mergeCell ref="J204:J207"/>
    <mergeCell ref="J180:J183"/>
    <mergeCell ref="B102:F102"/>
    <mergeCell ref="B134:F134"/>
    <mergeCell ref="B164:F164"/>
    <mergeCell ref="B196:F196"/>
    <mergeCell ref="J81:J84"/>
    <mergeCell ref="J110:J111"/>
    <mergeCell ref="J113:J116"/>
    <mergeCell ref="J140:J141"/>
    <mergeCell ref="J143:J146"/>
    <mergeCell ref="J172:J173"/>
  </mergeCells>
  <conditionalFormatting sqref="B8:B13 C103:F103 B102:B105 C105:F105">
    <cfRule type="cellIs" dxfId="744" priority="386" operator="between">
      <formula>4.51</formula>
      <formula>5</formula>
    </cfRule>
    <cfRule type="cellIs" dxfId="743" priority="387" operator="between">
      <formula>3.51</formula>
      <formula>4.5</formula>
    </cfRule>
    <cfRule type="cellIs" dxfId="742" priority="388" operator="between">
      <formula>2.51</formula>
      <formula>3.5</formula>
    </cfRule>
    <cfRule type="cellIs" dxfId="741" priority="389" operator="between">
      <formula>1.51</formula>
      <formula>2.5</formula>
    </cfRule>
    <cfRule type="cellIs" dxfId="740" priority="390" operator="between">
      <formula>0.01</formula>
      <formula>1.5</formula>
    </cfRule>
  </conditionalFormatting>
  <conditionalFormatting sqref="C40:F44">
    <cfRule type="cellIs" dxfId="739" priority="381" operator="between">
      <formula>4.51</formula>
      <formula>5</formula>
    </cfRule>
    <cfRule type="cellIs" dxfId="738" priority="382" operator="between">
      <formula>3.51</formula>
      <formula>4.5</formula>
    </cfRule>
    <cfRule type="cellIs" dxfId="737" priority="383" operator="between">
      <formula>2.51</formula>
      <formula>3.5</formula>
    </cfRule>
    <cfRule type="cellIs" dxfId="736" priority="384" operator="between">
      <formula>1.51</formula>
      <formula>2.5</formula>
    </cfRule>
    <cfRule type="cellIs" dxfId="735" priority="385" operator="between">
      <formula>0.01</formula>
      <formula>1.5</formula>
    </cfRule>
  </conditionalFormatting>
  <conditionalFormatting sqref="B39:B44">
    <cfRule type="cellIs" dxfId="734" priority="376" operator="between">
      <formula>4.51</formula>
      <formula>5</formula>
    </cfRule>
    <cfRule type="cellIs" dxfId="733" priority="377" operator="between">
      <formula>3.51</formula>
      <formula>4.5</formula>
    </cfRule>
    <cfRule type="cellIs" dxfId="732" priority="378" operator="between">
      <formula>2.51</formula>
      <formula>3.5</formula>
    </cfRule>
    <cfRule type="cellIs" dxfId="731" priority="379" operator="between">
      <formula>1.51</formula>
      <formula>2.5</formula>
    </cfRule>
    <cfRule type="cellIs" dxfId="730" priority="380" operator="between">
      <formula>0.01</formula>
      <formula>1.5</formula>
    </cfRule>
  </conditionalFormatting>
  <conditionalFormatting sqref="B45">
    <cfRule type="cellIs" dxfId="729" priority="366" operator="between">
      <formula>4.51</formula>
      <formula>5</formula>
    </cfRule>
    <cfRule type="cellIs" dxfId="728" priority="367" operator="between">
      <formula>3.51</formula>
      <formula>4.5</formula>
    </cfRule>
    <cfRule type="cellIs" dxfId="727" priority="368" operator="between">
      <formula>2.51</formula>
      <formula>3.5</formula>
    </cfRule>
    <cfRule type="cellIs" dxfId="726" priority="369" operator="between">
      <formula>1.51</formula>
      <formula>2.5</formula>
    </cfRule>
    <cfRule type="cellIs" dxfId="725" priority="370" operator="between">
      <formula>0.01</formula>
      <formula>1.5</formula>
    </cfRule>
  </conditionalFormatting>
  <conditionalFormatting sqref="B46">
    <cfRule type="cellIs" dxfId="724" priority="356" operator="between">
      <formula>4.51</formula>
      <formula>5</formula>
    </cfRule>
    <cfRule type="cellIs" dxfId="723" priority="357" operator="between">
      <formula>3.51</formula>
      <formula>4.5</formula>
    </cfRule>
    <cfRule type="cellIs" dxfId="722" priority="358" operator="between">
      <formula>2.51</formula>
      <formula>3.5</formula>
    </cfRule>
    <cfRule type="cellIs" dxfId="721" priority="359" operator="between">
      <formula>1.51</formula>
      <formula>2.5</formula>
    </cfRule>
    <cfRule type="cellIs" dxfId="720" priority="360" operator="between">
      <formula>0.01</formula>
      <formula>1.5</formula>
    </cfRule>
  </conditionalFormatting>
  <conditionalFormatting sqref="C45:F46">
    <cfRule type="cellIs" dxfId="719" priority="351" operator="between">
      <formula>4.51</formula>
      <formula>5</formula>
    </cfRule>
    <cfRule type="cellIs" dxfId="718" priority="352" operator="between">
      <formula>3.51</formula>
      <formula>4.5</formula>
    </cfRule>
    <cfRule type="cellIs" dxfId="717" priority="353" operator="between">
      <formula>2.51</formula>
      <formula>3.5</formula>
    </cfRule>
    <cfRule type="cellIs" dxfId="716" priority="354" operator="between">
      <formula>1.51</formula>
      <formula>2.5</formula>
    </cfRule>
    <cfRule type="cellIs" dxfId="715" priority="355" operator="between">
      <formula>0.01</formula>
      <formula>1.5</formula>
    </cfRule>
  </conditionalFormatting>
  <conditionalFormatting sqref="C8:F12">
    <cfRule type="cellIs" dxfId="714" priority="341" operator="between">
      <formula>4.51</formula>
      <formula>5</formula>
    </cfRule>
    <cfRule type="cellIs" dxfId="713" priority="342" operator="between">
      <formula>3.51</formula>
      <formula>4.5</formula>
    </cfRule>
    <cfRule type="cellIs" dxfId="712" priority="343" operator="between">
      <formula>2.51</formula>
      <formula>3.5</formula>
    </cfRule>
    <cfRule type="cellIs" dxfId="711" priority="344" operator="between">
      <formula>1.51</formula>
      <formula>2.5</formula>
    </cfRule>
    <cfRule type="cellIs" dxfId="710" priority="345" operator="between">
      <formula>0.01</formula>
      <formula>1.5</formula>
    </cfRule>
  </conditionalFormatting>
  <conditionalFormatting sqref="C13:F13">
    <cfRule type="cellIs" dxfId="709" priority="336" operator="between">
      <formula>4.51</formula>
      <formula>5</formula>
    </cfRule>
    <cfRule type="cellIs" dxfId="708" priority="337" operator="between">
      <formula>3.51</formula>
      <formula>4.5</formula>
    </cfRule>
    <cfRule type="cellIs" dxfId="707" priority="338" operator="between">
      <formula>2.51</formula>
      <formula>3.5</formula>
    </cfRule>
    <cfRule type="cellIs" dxfId="706" priority="339" operator="between">
      <formula>1.51</formula>
      <formula>2.5</formula>
    </cfRule>
    <cfRule type="cellIs" dxfId="705" priority="340" operator="between">
      <formula>0.01</formula>
      <formula>1.5</formula>
    </cfRule>
  </conditionalFormatting>
  <conditionalFormatting sqref="I8:I13">
    <cfRule type="cellIs" dxfId="704" priority="331" operator="between">
      <formula>4.51</formula>
      <formula>5</formula>
    </cfRule>
    <cfRule type="cellIs" dxfId="703" priority="332" operator="between">
      <formula>3.51</formula>
      <formula>4.5</formula>
    </cfRule>
    <cfRule type="cellIs" dxfId="702" priority="333" operator="between">
      <formula>2.51</formula>
      <formula>3.5</formula>
    </cfRule>
    <cfRule type="cellIs" dxfId="701" priority="334" operator="between">
      <formula>1.51</formula>
      <formula>2.5</formula>
    </cfRule>
    <cfRule type="cellIs" dxfId="700" priority="335" operator="between">
      <formula>0.01</formula>
      <formula>1.5</formula>
    </cfRule>
  </conditionalFormatting>
  <conditionalFormatting sqref="I40:I42">
    <cfRule type="cellIs" dxfId="699" priority="326" operator="between">
      <formula>4.51</formula>
      <formula>5</formula>
    </cfRule>
    <cfRule type="cellIs" dxfId="698" priority="327" operator="between">
      <formula>3.51</formula>
      <formula>4.5</formula>
    </cfRule>
    <cfRule type="cellIs" dxfId="697" priority="328" operator="between">
      <formula>2.51</formula>
      <formula>3.5</formula>
    </cfRule>
    <cfRule type="cellIs" dxfId="696" priority="329" operator="between">
      <formula>1.51</formula>
      <formula>2.5</formula>
    </cfRule>
    <cfRule type="cellIs" dxfId="695" priority="330" operator="between">
      <formula>0.01</formula>
      <formula>1.5</formula>
    </cfRule>
  </conditionalFormatting>
  <conditionalFormatting sqref="I45">
    <cfRule type="cellIs" dxfId="694" priority="321" operator="between">
      <formula>4.51</formula>
      <formula>5</formula>
    </cfRule>
    <cfRule type="cellIs" dxfId="693" priority="322" operator="between">
      <formula>3.51</formula>
      <formula>4.5</formula>
    </cfRule>
    <cfRule type="cellIs" dxfId="692" priority="323" operator="between">
      <formula>2.51</formula>
      <formula>3.5</formula>
    </cfRule>
    <cfRule type="cellIs" dxfId="691" priority="324" operator="between">
      <formula>1.51</formula>
      <formula>2.5</formula>
    </cfRule>
    <cfRule type="cellIs" dxfId="690" priority="325" operator="between">
      <formula>0.01</formula>
      <formula>1.5</formula>
    </cfRule>
  </conditionalFormatting>
  <conditionalFormatting sqref="I46">
    <cfRule type="cellIs" dxfId="689" priority="316" operator="between">
      <formula>4.51</formula>
      <formula>5</formula>
    </cfRule>
    <cfRule type="cellIs" dxfId="688" priority="317" operator="between">
      <formula>3.51</formula>
      <formula>4.5</formula>
    </cfRule>
    <cfRule type="cellIs" dxfId="687" priority="318" operator="between">
      <formula>2.51</formula>
      <formula>3.5</formula>
    </cfRule>
    <cfRule type="cellIs" dxfId="686" priority="319" operator="between">
      <formula>1.51</formula>
      <formula>2.5</formula>
    </cfRule>
    <cfRule type="cellIs" dxfId="685" priority="320" operator="between">
      <formula>0.01</formula>
      <formula>1.5</formula>
    </cfRule>
  </conditionalFormatting>
  <conditionalFormatting sqref="J8:J13">
    <cfRule type="cellIs" dxfId="684" priority="311" operator="between">
      <formula>4.51</formula>
      <formula>5</formula>
    </cfRule>
    <cfRule type="cellIs" dxfId="683" priority="312" operator="between">
      <formula>3.51</formula>
      <formula>4.5</formula>
    </cfRule>
    <cfRule type="cellIs" dxfId="682" priority="313" operator="between">
      <formula>2.51</formula>
      <formula>3.5</formula>
    </cfRule>
    <cfRule type="cellIs" dxfId="681" priority="314" operator="between">
      <formula>1.51</formula>
      <formula>2.5</formula>
    </cfRule>
    <cfRule type="cellIs" dxfId="680" priority="315" operator="between">
      <formula>0.01</formula>
      <formula>1.5</formula>
    </cfRule>
  </conditionalFormatting>
  <conditionalFormatting sqref="I43:I44">
    <cfRule type="cellIs" dxfId="679" priority="306" operator="between">
      <formula>4.51</formula>
      <formula>5</formula>
    </cfRule>
    <cfRule type="cellIs" dxfId="678" priority="307" operator="between">
      <formula>3.51</formula>
      <formula>4.5</formula>
    </cfRule>
    <cfRule type="cellIs" dxfId="677" priority="308" operator="between">
      <formula>2.51</formula>
      <formula>3.5</formula>
    </cfRule>
    <cfRule type="cellIs" dxfId="676" priority="309" operator="between">
      <formula>1.51</formula>
      <formula>2.5</formula>
    </cfRule>
    <cfRule type="cellIs" dxfId="675" priority="310" operator="between">
      <formula>0.01</formula>
      <formula>1.5</formula>
    </cfRule>
  </conditionalFormatting>
  <conditionalFormatting sqref="J40:J46">
    <cfRule type="cellIs" dxfId="674" priority="301" operator="between">
      <formula>4.51</formula>
      <formula>5</formula>
    </cfRule>
    <cfRule type="cellIs" dxfId="673" priority="302" operator="between">
      <formula>3.51</formula>
      <formula>4.5</formula>
    </cfRule>
    <cfRule type="cellIs" dxfId="672" priority="303" operator="between">
      <formula>2.51</formula>
      <formula>3.5</formula>
    </cfRule>
    <cfRule type="cellIs" dxfId="671" priority="304" operator="between">
      <formula>1.51</formula>
      <formula>2.5</formula>
    </cfRule>
    <cfRule type="cellIs" dxfId="670" priority="305" operator="between">
      <formula>0.01</formula>
      <formula>1.5</formula>
    </cfRule>
  </conditionalFormatting>
  <conditionalFormatting sqref="B72">
    <cfRule type="cellIs" dxfId="669" priority="296" operator="between">
      <formula>4.51</formula>
      <formula>5</formula>
    </cfRule>
    <cfRule type="cellIs" dxfId="668" priority="297" operator="between">
      <formula>3.51</formula>
      <formula>4.5</formula>
    </cfRule>
    <cfRule type="cellIs" dxfId="667" priority="298" operator="between">
      <formula>2.51</formula>
      <formula>3.5</formula>
    </cfRule>
    <cfRule type="cellIs" dxfId="666" priority="299" operator="between">
      <formula>1.51</formula>
      <formula>2.5</formula>
    </cfRule>
    <cfRule type="cellIs" dxfId="665" priority="300" operator="between">
      <formula>0.01</formula>
      <formula>1.5</formula>
    </cfRule>
  </conditionalFormatting>
  <conditionalFormatting sqref="C73:F73">
    <cfRule type="cellIs" dxfId="664" priority="291" operator="between">
      <formula>4.51</formula>
      <formula>5</formula>
    </cfRule>
    <cfRule type="cellIs" dxfId="663" priority="292" operator="between">
      <formula>3.51</formula>
      <formula>4.5</formula>
    </cfRule>
    <cfRule type="cellIs" dxfId="662" priority="293" operator="between">
      <formula>2.51</formula>
      <formula>3.5</formula>
    </cfRule>
    <cfRule type="cellIs" dxfId="661" priority="294" operator="between">
      <formula>1.51</formula>
      <formula>2.5</formula>
    </cfRule>
    <cfRule type="cellIs" dxfId="660" priority="295" operator="between">
      <formula>0.01</formula>
      <formula>1.5</formula>
    </cfRule>
  </conditionalFormatting>
  <conditionalFormatting sqref="B73:B74">
    <cfRule type="cellIs" dxfId="659" priority="286" operator="between">
      <formula>4.51</formula>
      <formula>5</formula>
    </cfRule>
    <cfRule type="cellIs" dxfId="658" priority="287" operator="between">
      <formula>3.51</formula>
      <formula>4.5</formula>
    </cfRule>
    <cfRule type="cellIs" dxfId="657" priority="288" operator="between">
      <formula>2.51</formula>
      <formula>3.5</formula>
    </cfRule>
    <cfRule type="cellIs" dxfId="656" priority="289" operator="between">
      <formula>1.51</formula>
      <formula>2.5</formula>
    </cfRule>
    <cfRule type="cellIs" dxfId="655" priority="290" operator="between">
      <formula>0.01</formula>
      <formula>1.5</formula>
    </cfRule>
  </conditionalFormatting>
  <conditionalFormatting sqref="B75">
    <cfRule type="cellIs" dxfId="654" priority="281" operator="between">
      <formula>4.51</formula>
      <formula>5</formula>
    </cfRule>
    <cfRule type="cellIs" dxfId="653" priority="282" operator="between">
      <formula>3.51</formula>
      <formula>4.5</formula>
    </cfRule>
    <cfRule type="cellIs" dxfId="652" priority="283" operator="between">
      <formula>2.51</formula>
      <formula>3.5</formula>
    </cfRule>
    <cfRule type="cellIs" dxfId="651" priority="284" operator="between">
      <formula>1.51</formula>
      <formula>2.5</formula>
    </cfRule>
    <cfRule type="cellIs" dxfId="650" priority="285" operator="between">
      <formula>0.01</formula>
      <formula>1.5</formula>
    </cfRule>
  </conditionalFormatting>
  <conditionalFormatting sqref="B76">
    <cfRule type="cellIs" dxfId="649" priority="276" operator="between">
      <formula>4.51</formula>
      <formula>5</formula>
    </cfRule>
    <cfRule type="cellIs" dxfId="648" priority="277" operator="between">
      <formula>3.51</formula>
      <formula>4.5</formula>
    </cfRule>
    <cfRule type="cellIs" dxfId="647" priority="278" operator="between">
      <formula>2.51</formula>
      <formula>3.5</formula>
    </cfRule>
    <cfRule type="cellIs" dxfId="646" priority="279" operator="between">
      <formula>1.51</formula>
      <formula>2.5</formula>
    </cfRule>
    <cfRule type="cellIs" dxfId="645" priority="280" operator="between">
      <formula>0.01</formula>
      <formula>1.5</formula>
    </cfRule>
  </conditionalFormatting>
  <conditionalFormatting sqref="C75:F76">
    <cfRule type="cellIs" dxfId="644" priority="271" operator="between">
      <formula>4.51</formula>
      <formula>5</formula>
    </cfRule>
    <cfRule type="cellIs" dxfId="643" priority="272" operator="between">
      <formula>3.51</formula>
      <formula>4.5</formula>
    </cfRule>
    <cfRule type="cellIs" dxfId="642" priority="273" operator="between">
      <formula>2.51</formula>
      <formula>3.5</formula>
    </cfRule>
    <cfRule type="cellIs" dxfId="641" priority="274" operator="between">
      <formula>1.51</formula>
      <formula>2.5</formula>
    </cfRule>
    <cfRule type="cellIs" dxfId="640" priority="275" operator="between">
      <formula>0.01</formula>
      <formula>1.5</formula>
    </cfRule>
  </conditionalFormatting>
  <conditionalFormatting sqref="C74:F74">
    <cfRule type="cellIs" dxfId="639" priority="266" operator="between">
      <formula>4.51</formula>
      <formula>5</formula>
    </cfRule>
    <cfRule type="cellIs" dxfId="638" priority="267" operator="between">
      <formula>3.51</formula>
      <formula>4.5</formula>
    </cfRule>
    <cfRule type="cellIs" dxfId="637" priority="268" operator="between">
      <formula>2.51</formula>
      <formula>3.5</formula>
    </cfRule>
    <cfRule type="cellIs" dxfId="636" priority="269" operator="between">
      <formula>1.51</formula>
      <formula>2.5</formula>
    </cfRule>
    <cfRule type="cellIs" dxfId="635" priority="270" operator="between">
      <formula>0.01</formula>
      <formula>1.5</formula>
    </cfRule>
  </conditionalFormatting>
  <conditionalFormatting sqref="I73:I74">
    <cfRule type="cellIs" dxfId="634" priority="261" operator="between">
      <formula>4.51</formula>
      <formula>5</formula>
    </cfRule>
    <cfRule type="cellIs" dxfId="633" priority="262" operator="between">
      <formula>3.51</formula>
      <formula>4.5</formula>
    </cfRule>
    <cfRule type="cellIs" dxfId="632" priority="263" operator="between">
      <formula>2.51</formula>
      <formula>3.5</formula>
    </cfRule>
    <cfRule type="cellIs" dxfId="631" priority="264" operator="between">
      <formula>1.51</formula>
      <formula>2.5</formula>
    </cfRule>
    <cfRule type="cellIs" dxfId="630" priority="265" operator="between">
      <formula>0.01</formula>
      <formula>1.5</formula>
    </cfRule>
  </conditionalFormatting>
  <conditionalFormatting sqref="I75">
    <cfRule type="cellIs" dxfId="629" priority="256" operator="between">
      <formula>4.51</formula>
      <formula>5</formula>
    </cfRule>
    <cfRule type="cellIs" dxfId="628" priority="257" operator="between">
      <formula>3.51</formula>
      <formula>4.5</formula>
    </cfRule>
    <cfRule type="cellIs" dxfId="627" priority="258" operator="between">
      <formula>2.51</formula>
      <formula>3.5</formula>
    </cfRule>
    <cfRule type="cellIs" dxfId="626" priority="259" operator="between">
      <formula>1.51</formula>
      <formula>2.5</formula>
    </cfRule>
    <cfRule type="cellIs" dxfId="625" priority="260" operator="between">
      <formula>0.01</formula>
      <formula>1.5</formula>
    </cfRule>
  </conditionalFormatting>
  <conditionalFormatting sqref="I76">
    <cfRule type="cellIs" dxfId="624" priority="251" operator="between">
      <formula>4.51</formula>
      <formula>5</formula>
    </cfRule>
    <cfRule type="cellIs" dxfId="623" priority="252" operator="between">
      <formula>3.51</formula>
      <formula>4.5</formula>
    </cfRule>
    <cfRule type="cellIs" dxfId="622" priority="253" operator="between">
      <formula>2.51</formula>
      <formula>3.5</formula>
    </cfRule>
    <cfRule type="cellIs" dxfId="621" priority="254" operator="between">
      <formula>1.51</formula>
      <formula>2.5</formula>
    </cfRule>
    <cfRule type="cellIs" dxfId="620" priority="255" operator="between">
      <formula>0.01</formula>
      <formula>1.5</formula>
    </cfRule>
  </conditionalFormatting>
  <conditionalFormatting sqref="J73:J76">
    <cfRule type="cellIs" dxfId="619" priority="246" operator="between">
      <formula>4.51</formula>
      <formula>5</formula>
    </cfRule>
    <cfRule type="cellIs" dxfId="618" priority="247" operator="between">
      <formula>3.51</formula>
      <formula>4.5</formula>
    </cfRule>
    <cfRule type="cellIs" dxfId="617" priority="248" operator="between">
      <formula>2.51</formula>
      <formula>3.5</formula>
    </cfRule>
    <cfRule type="cellIs" dxfId="616" priority="249" operator="between">
      <formula>1.51</formula>
      <formula>2.5</formula>
    </cfRule>
    <cfRule type="cellIs" dxfId="615" priority="250" operator="between">
      <formula>0.01</formula>
      <formula>1.5</formula>
    </cfRule>
  </conditionalFormatting>
  <conditionalFormatting sqref="B106">
    <cfRule type="cellIs" dxfId="614" priority="231" operator="between">
      <formula>4.51</formula>
      <formula>5</formula>
    </cfRule>
    <cfRule type="cellIs" dxfId="613" priority="232" operator="between">
      <formula>3.51</formula>
      <formula>4.5</formula>
    </cfRule>
    <cfRule type="cellIs" dxfId="612" priority="233" operator="between">
      <formula>2.51</formula>
      <formula>3.5</formula>
    </cfRule>
    <cfRule type="cellIs" dxfId="611" priority="234" operator="between">
      <formula>1.51</formula>
      <formula>2.5</formula>
    </cfRule>
    <cfRule type="cellIs" dxfId="610" priority="235" operator="between">
      <formula>0.01</formula>
      <formula>1.5</formula>
    </cfRule>
  </conditionalFormatting>
  <conditionalFormatting sqref="B107">
    <cfRule type="cellIs" dxfId="609" priority="226" operator="between">
      <formula>4.51</formula>
      <formula>5</formula>
    </cfRule>
    <cfRule type="cellIs" dxfId="608" priority="227" operator="between">
      <formula>3.51</formula>
      <formula>4.5</formula>
    </cfRule>
    <cfRule type="cellIs" dxfId="607" priority="228" operator="between">
      <formula>2.51</formula>
      <formula>3.5</formula>
    </cfRule>
    <cfRule type="cellIs" dxfId="606" priority="229" operator="between">
      <formula>1.51</formula>
      <formula>2.5</formula>
    </cfRule>
    <cfRule type="cellIs" dxfId="605" priority="230" operator="between">
      <formula>0.01</formula>
      <formula>1.5</formula>
    </cfRule>
  </conditionalFormatting>
  <conditionalFormatting sqref="C106:F107">
    <cfRule type="cellIs" dxfId="604" priority="221" operator="between">
      <formula>4.51</formula>
      <formula>5</formula>
    </cfRule>
    <cfRule type="cellIs" dxfId="603" priority="222" operator="between">
      <formula>3.51</formula>
      <formula>4.5</formula>
    </cfRule>
    <cfRule type="cellIs" dxfId="602" priority="223" operator="between">
      <formula>2.51</formula>
      <formula>3.5</formula>
    </cfRule>
    <cfRule type="cellIs" dxfId="601" priority="224" operator="between">
      <formula>1.51</formula>
      <formula>2.5</formula>
    </cfRule>
    <cfRule type="cellIs" dxfId="600" priority="225" operator="between">
      <formula>0.01</formula>
      <formula>1.5</formula>
    </cfRule>
  </conditionalFormatting>
  <conditionalFormatting sqref="B108">
    <cfRule type="cellIs" dxfId="599" priority="216" operator="between">
      <formula>4.51</formula>
      <formula>5</formula>
    </cfRule>
    <cfRule type="cellIs" dxfId="598" priority="217" operator="between">
      <formula>3.51</formula>
      <formula>4.5</formula>
    </cfRule>
    <cfRule type="cellIs" dxfId="597" priority="218" operator="between">
      <formula>2.51</formula>
      <formula>3.5</formula>
    </cfRule>
    <cfRule type="cellIs" dxfId="596" priority="219" operator="between">
      <formula>1.51</formula>
      <formula>2.5</formula>
    </cfRule>
    <cfRule type="cellIs" dxfId="595" priority="220" operator="between">
      <formula>0.01</formula>
      <formula>1.5</formula>
    </cfRule>
  </conditionalFormatting>
  <conditionalFormatting sqref="C108:F108">
    <cfRule type="cellIs" dxfId="594" priority="211" operator="between">
      <formula>4.51</formula>
      <formula>5</formula>
    </cfRule>
    <cfRule type="cellIs" dxfId="593" priority="212" operator="between">
      <formula>3.51</formula>
      <formula>4.5</formula>
    </cfRule>
    <cfRule type="cellIs" dxfId="592" priority="213" operator="between">
      <formula>2.51</formula>
      <formula>3.5</formula>
    </cfRule>
    <cfRule type="cellIs" dxfId="591" priority="214" operator="between">
      <formula>1.51</formula>
      <formula>2.5</formula>
    </cfRule>
    <cfRule type="cellIs" dxfId="590" priority="215" operator="between">
      <formula>0.01</formula>
      <formula>1.5</formula>
    </cfRule>
  </conditionalFormatting>
  <conditionalFormatting sqref="C104:F104">
    <cfRule type="cellIs" dxfId="589" priority="206" operator="between">
      <formula>4.51</formula>
      <formula>5</formula>
    </cfRule>
    <cfRule type="cellIs" dxfId="588" priority="207" operator="between">
      <formula>3.51</formula>
      <formula>4.5</formula>
    </cfRule>
    <cfRule type="cellIs" dxfId="587" priority="208" operator="between">
      <formula>2.51</formula>
      <formula>3.5</formula>
    </cfRule>
    <cfRule type="cellIs" dxfId="586" priority="209" operator="between">
      <formula>1.51</formula>
      <formula>2.5</formula>
    </cfRule>
    <cfRule type="cellIs" dxfId="585" priority="210" operator="between">
      <formula>0.01</formula>
      <formula>1.5</formula>
    </cfRule>
  </conditionalFormatting>
  <conditionalFormatting sqref="I103:I105">
    <cfRule type="cellIs" dxfId="584" priority="201" operator="between">
      <formula>4.51</formula>
      <formula>5</formula>
    </cfRule>
    <cfRule type="cellIs" dxfId="583" priority="202" operator="between">
      <formula>3.51</formula>
      <formula>4.5</formula>
    </cfRule>
    <cfRule type="cellIs" dxfId="582" priority="203" operator="between">
      <formula>2.51</formula>
      <formula>3.5</formula>
    </cfRule>
    <cfRule type="cellIs" dxfId="581" priority="204" operator="between">
      <formula>1.51</formula>
      <formula>2.5</formula>
    </cfRule>
    <cfRule type="cellIs" dxfId="580" priority="205" operator="between">
      <formula>0.01</formula>
      <formula>1.5</formula>
    </cfRule>
  </conditionalFormatting>
  <conditionalFormatting sqref="I106">
    <cfRule type="cellIs" dxfId="579" priority="196" operator="between">
      <formula>4.51</formula>
      <formula>5</formula>
    </cfRule>
    <cfRule type="cellIs" dxfId="578" priority="197" operator="between">
      <formula>3.51</formula>
      <formula>4.5</formula>
    </cfRule>
    <cfRule type="cellIs" dxfId="577" priority="198" operator="between">
      <formula>2.51</formula>
      <formula>3.5</formula>
    </cfRule>
    <cfRule type="cellIs" dxfId="576" priority="199" operator="between">
      <formula>1.51</formula>
      <formula>2.5</formula>
    </cfRule>
    <cfRule type="cellIs" dxfId="575" priority="200" operator="between">
      <formula>0.01</formula>
      <formula>1.5</formula>
    </cfRule>
  </conditionalFormatting>
  <conditionalFormatting sqref="I107">
    <cfRule type="cellIs" dxfId="574" priority="191" operator="between">
      <formula>4.51</formula>
      <formula>5</formula>
    </cfRule>
    <cfRule type="cellIs" dxfId="573" priority="192" operator="between">
      <formula>3.51</formula>
      <formula>4.5</formula>
    </cfRule>
    <cfRule type="cellIs" dxfId="572" priority="193" operator="between">
      <formula>2.51</formula>
      <formula>3.5</formula>
    </cfRule>
    <cfRule type="cellIs" dxfId="571" priority="194" operator="between">
      <formula>1.51</formula>
      <formula>2.5</formula>
    </cfRule>
    <cfRule type="cellIs" dxfId="570" priority="195" operator="between">
      <formula>0.01</formula>
      <formula>1.5</formula>
    </cfRule>
  </conditionalFormatting>
  <conditionalFormatting sqref="I108">
    <cfRule type="cellIs" dxfId="569" priority="186" operator="between">
      <formula>4.51</formula>
      <formula>5</formula>
    </cfRule>
    <cfRule type="cellIs" dxfId="568" priority="187" operator="between">
      <formula>3.51</formula>
      <formula>4.5</formula>
    </cfRule>
    <cfRule type="cellIs" dxfId="567" priority="188" operator="between">
      <formula>2.51</formula>
      <formula>3.5</formula>
    </cfRule>
    <cfRule type="cellIs" dxfId="566" priority="189" operator="between">
      <formula>1.51</formula>
      <formula>2.5</formula>
    </cfRule>
    <cfRule type="cellIs" dxfId="565" priority="190" operator="between">
      <formula>0.01</formula>
      <formula>1.5</formula>
    </cfRule>
  </conditionalFormatting>
  <conditionalFormatting sqref="J103:J108">
    <cfRule type="cellIs" dxfId="564" priority="181" operator="between">
      <formula>4.51</formula>
      <formula>5</formula>
    </cfRule>
    <cfRule type="cellIs" dxfId="563" priority="182" operator="between">
      <formula>3.51</formula>
      <formula>4.5</formula>
    </cfRule>
    <cfRule type="cellIs" dxfId="562" priority="183" operator="between">
      <formula>2.51</formula>
      <formula>3.5</formula>
    </cfRule>
    <cfRule type="cellIs" dxfId="561" priority="184" operator="between">
      <formula>1.51</formula>
      <formula>2.5</formula>
    </cfRule>
    <cfRule type="cellIs" dxfId="560" priority="185" operator="between">
      <formula>0.01</formula>
      <formula>1.5</formula>
    </cfRule>
  </conditionalFormatting>
  <conditionalFormatting sqref="B134">
    <cfRule type="cellIs" dxfId="559" priority="176" operator="between">
      <formula>4.51</formula>
      <formula>5</formula>
    </cfRule>
    <cfRule type="cellIs" dxfId="558" priority="177" operator="between">
      <formula>3.51</formula>
      <formula>4.5</formula>
    </cfRule>
    <cfRule type="cellIs" dxfId="557" priority="178" operator="between">
      <formula>2.51</formula>
      <formula>3.5</formula>
    </cfRule>
    <cfRule type="cellIs" dxfId="556" priority="179" operator="between">
      <formula>1.51</formula>
      <formula>2.5</formula>
    </cfRule>
    <cfRule type="cellIs" dxfId="555" priority="180" operator="between">
      <formula>0.01</formula>
      <formula>1.5</formula>
    </cfRule>
  </conditionalFormatting>
  <conditionalFormatting sqref="C135:F135">
    <cfRule type="cellIs" dxfId="554" priority="171" operator="between">
      <formula>4.51</formula>
      <formula>5</formula>
    </cfRule>
    <cfRule type="cellIs" dxfId="553" priority="172" operator="between">
      <formula>3.51</formula>
      <formula>4.5</formula>
    </cfRule>
    <cfRule type="cellIs" dxfId="552" priority="173" operator="between">
      <formula>2.51</formula>
      <formula>3.5</formula>
    </cfRule>
    <cfRule type="cellIs" dxfId="551" priority="174" operator="between">
      <formula>1.51</formula>
      <formula>2.5</formula>
    </cfRule>
    <cfRule type="cellIs" dxfId="550" priority="175" operator="between">
      <formula>0.01</formula>
      <formula>1.5</formula>
    </cfRule>
  </conditionalFormatting>
  <conditionalFormatting sqref="B135:B136">
    <cfRule type="cellIs" dxfId="549" priority="166" operator="between">
      <formula>4.51</formula>
      <formula>5</formula>
    </cfRule>
    <cfRule type="cellIs" dxfId="548" priority="167" operator="between">
      <formula>3.51</formula>
      <formula>4.5</formula>
    </cfRule>
    <cfRule type="cellIs" dxfId="547" priority="168" operator="between">
      <formula>2.51</formula>
      <formula>3.5</formula>
    </cfRule>
    <cfRule type="cellIs" dxfId="546" priority="169" operator="between">
      <formula>1.51</formula>
      <formula>2.5</formula>
    </cfRule>
    <cfRule type="cellIs" dxfId="545" priority="170" operator="between">
      <formula>0.01</formula>
      <formula>1.5</formula>
    </cfRule>
  </conditionalFormatting>
  <conditionalFormatting sqref="B137">
    <cfRule type="cellIs" dxfId="544" priority="161" operator="between">
      <formula>4.51</formula>
      <formula>5</formula>
    </cfRule>
    <cfRule type="cellIs" dxfId="543" priority="162" operator="between">
      <formula>3.51</formula>
      <formula>4.5</formula>
    </cfRule>
    <cfRule type="cellIs" dxfId="542" priority="163" operator="between">
      <formula>2.51</formula>
      <formula>3.5</formula>
    </cfRule>
    <cfRule type="cellIs" dxfId="541" priority="164" operator="between">
      <formula>1.51</formula>
      <formula>2.5</formula>
    </cfRule>
    <cfRule type="cellIs" dxfId="540" priority="165" operator="between">
      <formula>0.01</formula>
      <formula>1.5</formula>
    </cfRule>
  </conditionalFormatting>
  <conditionalFormatting sqref="C165:F165 B164:B167 C167:F167">
    <cfRule type="cellIs" dxfId="539" priority="111" operator="between">
      <formula>4.51</formula>
      <formula>5</formula>
    </cfRule>
    <cfRule type="cellIs" dxfId="538" priority="112" operator="between">
      <formula>3.51</formula>
      <formula>4.5</formula>
    </cfRule>
    <cfRule type="cellIs" dxfId="537" priority="113" operator="between">
      <formula>2.51</formula>
      <formula>3.5</formula>
    </cfRule>
    <cfRule type="cellIs" dxfId="536" priority="114" operator="between">
      <formula>1.51</formula>
      <formula>2.5</formula>
    </cfRule>
    <cfRule type="cellIs" dxfId="535" priority="115" operator="between">
      <formula>0.01</formula>
      <formula>1.5</formula>
    </cfRule>
  </conditionalFormatting>
  <conditionalFormatting sqref="C137:F137">
    <cfRule type="cellIs" dxfId="534" priority="151" operator="between">
      <formula>4.51</formula>
      <formula>5</formula>
    </cfRule>
    <cfRule type="cellIs" dxfId="533" priority="152" operator="between">
      <formula>3.51</formula>
      <formula>4.5</formula>
    </cfRule>
    <cfRule type="cellIs" dxfId="532" priority="153" operator="between">
      <formula>2.51</formula>
      <formula>3.5</formula>
    </cfRule>
    <cfRule type="cellIs" dxfId="531" priority="154" operator="between">
      <formula>1.51</formula>
      <formula>2.5</formula>
    </cfRule>
    <cfRule type="cellIs" dxfId="530" priority="155" operator="between">
      <formula>0.01</formula>
      <formula>1.5</formula>
    </cfRule>
  </conditionalFormatting>
  <conditionalFormatting sqref="C136:F136">
    <cfRule type="cellIs" dxfId="529" priority="146" operator="between">
      <formula>4.51</formula>
      <formula>5</formula>
    </cfRule>
    <cfRule type="cellIs" dxfId="528" priority="147" operator="between">
      <formula>3.51</formula>
      <formula>4.5</formula>
    </cfRule>
    <cfRule type="cellIs" dxfId="527" priority="148" operator="between">
      <formula>2.51</formula>
      <formula>3.5</formula>
    </cfRule>
    <cfRule type="cellIs" dxfId="526" priority="149" operator="between">
      <formula>1.51</formula>
      <formula>2.5</formula>
    </cfRule>
    <cfRule type="cellIs" dxfId="525" priority="150" operator="between">
      <formula>0.01</formula>
      <formula>1.5</formula>
    </cfRule>
  </conditionalFormatting>
  <conditionalFormatting sqref="B138">
    <cfRule type="cellIs" dxfId="524" priority="141" operator="between">
      <formula>4.51</formula>
      <formula>5</formula>
    </cfRule>
    <cfRule type="cellIs" dxfId="523" priority="142" operator="between">
      <formula>3.51</formula>
      <formula>4.5</formula>
    </cfRule>
    <cfRule type="cellIs" dxfId="522" priority="143" operator="between">
      <formula>2.51</formula>
      <formula>3.5</formula>
    </cfRule>
    <cfRule type="cellIs" dxfId="521" priority="144" operator="between">
      <formula>1.51</formula>
      <formula>2.5</formula>
    </cfRule>
    <cfRule type="cellIs" dxfId="520" priority="145" operator="between">
      <formula>0.01</formula>
      <formula>1.5</formula>
    </cfRule>
  </conditionalFormatting>
  <conditionalFormatting sqref="C138:F138">
    <cfRule type="cellIs" dxfId="519" priority="136" operator="between">
      <formula>4.51</formula>
      <formula>5</formula>
    </cfRule>
    <cfRule type="cellIs" dxfId="518" priority="137" operator="between">
      <formula>3.51</formula>
      <formula>4.5</formula>
    </cfRule>
    <cfRule type="cellIs" dxfId="517" priority="138" operator="between">
      <formula>2.51</formula>
      <formula>3.5</formula>
    </cfRule>
    <cfRule type="cellIs" dxfId="516" priority="139" operator="between">
      <formula>1.51</formula>
      <formula>2.5</formula>
    </cfRule>
    <cfRule type="cellIs" dxfId="515" priority="140" operator="between">
      <formula>0.01</formula>
      <formula>1.5</formula>
    </cfRule>
  </conditionalFormatting>
  <conditionalFormatting sqref="I135:I136">
    <cfRule type="cellIs" dxfId="514" priority="131" operator="between">
      <formula>4.51</formula>
      <formula>5</formula>
    </cfRule>
    <cfRule type="cellIs" dxfId="513" priority="132" operator="between">
      <formula>3.51</formula>
      <formula>4.5</formula>
    </cfRule>
    <cfRule type="cellIs" dxfId="512" priority="133" operator="between">
      <formula>2.51</formula>
      <formula>3.5</formula>
    </cfRule>
    <cfRule type="cellIs" dxfId="511" priority="134" operator="between">
      <formula>1.51</formula>
      <formula>2.5</formula>
    </cfRule>
    <cfRule type="cellIs" dxfId="510" priority="135" operator="between">
      <formula>0.01</formula>
      <formula>1.5</formula>
    </cfRule>
  </conditionalFormatting>
  <conditionalFormatting sqref="I137">
    <cfRule type="cellIs" dxfId="509" priority="126" operator="between">
      <formula>4.51</formula>
      <formula>5</formula>
    </cfRule>
    <cfRule type="cellIs" dxfId="508" priority="127" operator="between">
      <formula>3.51</formula>
      <formula>4.5</formula>
    </cfRule>
    <cfRule type="cellIs" dxfId="507" priority="128" operator="between">
      <formula>2.51</formula>
      <formula>3.5</formula>
    </cfRule>
    <cfRule type="cellIs" dxfId="506" priority="129" operator="between">
      <formula>1.51</formula>
      <formula>2.5</formula>
    </cfRule>
    <cfRule type="cellIs" dxfId="505" priority="130" operator="between">
      <formula>0.01</formula>
      <formula>1.5</formula>
    </cfRule>
  </conditionalFormatting>
  <conditionalFormatting sqref="I138">
    <cfRule type="cellIs" dxfId="504" priority="121" operator="between">
      <formula>4.51</formula>
      <formula>5</formula>
    </cfRule>
    <cfRule type="cellIs" dxfId="503" priority="122" operator="between">
      <formula>3.51</formula>
      <formula>4.5</formula>
    </cfRule>
    <cfRule type="cellIs" dxfId="502" priority="123" operator="between">
      <formula>2.51</formula>
      <formula>3.5</formula>
    </cfRule>
    <cfRule type="cellIs" dxfId="501" priority="124" operator="between">
      <formula>1.51</formula>
      <formula>2.5</formula>
    </cfRule>
    <cfRule type="cellIs" dxfId="500" priority="125" operator="between">
      <formula>0.01</formula>
      <formula>1.5</formula>
    </cfRule>
  </conditionalFormatting>
  <conditionalFormatting sqref="J135:J138">
    <cfRule type="cellIs" dxfId="499" priority="116" operator="between">
      <formula>4.51</formula>
      <formula>5</formula>
    </cfRule>
    <cfRule type="cellIs" dxfId="498" priority="117" operator="between">
      <formula>3.51</formula>
      <formula>4.5</formula>
    </cfRule>
    <cfRule type="cellIs" dxfId="497" priority="118" operator="between">
      <formula>2.51</formula>
      <formula>3.5</formula>
    </cfRule>
    <cfRule type="cellIs" dxfId="496" priority="119" operator="between">
      <formula>1.51</formula>
      <formula>2.5</formula>
    </cfRule>
    <cfRule type="cellIs" dxfId="495" priority="120" operator="between">
      <formula>0.01</formula>
      <formula>1.5</formula>
    </cfRule>
  </conditionalFormatting>
  <conditionalFormatting sqref="I169">
    <cfRule type="cellIs" dxfId="494" priority="66" operator="between">
      <formula>4.51</formula>
      <formula>5</formula>
    </cfRule>
    <cfRule type="cellIs" dxfId="493" priority="67" operator="between">
      <formula>3.51</formula>
      <formula>4.5</formula>
    </cfRule>
    <cfRule type="cellIs" dxfId="492" priority="68" operator="between">
      <formula>2.51</formula>
      <formula>3.5</formula>
    </cfRule>
    <cfRule type="cellIs" dxfId="491" priority="69" operator="between">
      <formula>1.51</formula>
      <formula>2.5</formula>
    </cfRule>
    <cfRule type="cellIs" dxfId="490" priority="70" operator="between">
      <formula>0.01</formula>
      <formula>1.5</formula>
    </cfRule>
  </conditionalFormatting>
  <conditionalFormatting sqref="B168">
    <cfRule type="cellIs" dxfId="489" priority="106" operator="between">
      <formula>4.51</formula>
      <formula>5</formula>
    </cfRule>
    <cfRule type="cellIs" dxfId="488" priority="107" operator="between">
      <formula>3.51</formula>
      <formula>4.5</formula>
    </cfRule>
    <cfRule type="cellIs" dxfId="487" priority="108" operator="between">
      <formula>2.51</formula>
      <formula>3.5</formula>
    </cfRule>
    <cfRule type="cellIs" dxfId="486" priority="109" operator="between">
      <formula>1.51</formula>
      <formula>2.5</formula>
    </cfRule>
    <cfRule type="cellIs" dxfId="485" priority="110" operator="between">
      <formula>0.01</formula>
      <formula>1.5</formula>
    </cfRule>
  </conditionalFormatting>
  <conditionalFormatting sqref="B169">
    <cfRule type="cellIs" dxfId="484" priority="101" operator="between">
      <formula>4.51</formula>
      <formula>5</formula>
    </cfRule>
    <cfRule type="cellIs" dxfId="483" priority="102" operator="between">
      <formula>3.51</formula>
      <formula>4.5</formula>
    </cfRule>
    <cfRule type="cellIs" dxfId="482" priority="103" operator="between">
      <formula>2.51</formula>
      <formula>3.5</formula>
    </cfRule>
    <cfRule type="cellIs" dxfId="481" priority="104" operator="between">
      <formula>1.51</formula>
      <formula>2.5</formula>
    </cfRule>
    <cfRule type="cellIs" dxfId="480" priority="105" operator="between">
      <formula>0.01</formula>
      <formula>1.5</formula>
    </cfRule>
  </conditionalFormatting>
  <conditionalFormatting sqref="C168:F169">
    <cfRule type="cellIs" dxfId="479" priority="96" operator="between">
      <formula>4.51</formula>
      <formula>5</formula>
    </cfRule>
    <cfRule type="cellIs" dxfId="478" priority="97" operator="between">
      <formula>3.51</formula>
      <formula>4.5</formula>
    </cfRule>
    <cfRule type="cellIs" dxfId="477" priority="98" operator="between">
      <formula>2.51</formula>
      <formula>3.5</formula>
    </cfRule>
    <cfRule type="cellIs" dxfId="476" priority="99" operator="between">
      <formula>1.51</formula>
      <formula>2.5</formula>
    </cfRule>
    <cfRule type="cellIs" dxfId="475" priority="100" operator="between">
      <formula>0.01</formula>
      <formula>1.5</formula>
    </cfRule>
  </conditionalFormatting>
  <conditionalFormatting sqref="C166:F166">
    <cfRule type="cellIs" dxfId="474" priority="91" operator="between">
      <formula>4.51</formula>
      <formula>5</formula>
    </cfRule>
    <cfRule type="cellIs" dxfId="473" priority="92" operator="between">
      <formula>3.51</formula>
      <formula>4.5</formula>
    </cfRule>
    <cfRule type="cellIs" dxfId="472" priority="93" operator="between">
      <formula>2.51</formula>
      <formula>3.5</formula>
    </cfRule>
    <cfRule type="cellIs" dxfId="471" priority="94" operator="between">
      <formula>1.51</formula>
      <formula>2.5</formula>
    </cfRule>
    <cfRule type="cellIs" dxfId="470" priority="95" operator="between">
      <formula>0.01</formula>
      <formula>1.5</formula>
    </cfRule>
  </conditionalFormatting>
  <conditionalFormatting sqref="B170">
    <cfRule type="cellIs" dxfId="469" priority="86" operator="between">
      <formula>4.51</formula>
      <formula>5</formula>
    </cfRule>
    <cfRule type="cellIs" dxfId="468" priority="87" operator="between">
      <formula>3.51</formula>
      <formula>4.5</formula>
    </cfRule>
    <cfRule type="cellIs" dxfId="467" priority="88" operator="between">
      <formula>2.51</formula>
      <formula>3.5</formula>
    </cfRule>
    <cfRule type="cellIs" dxfId="466" priority="89" operator="between">
      <formula>1.51</formula>
      <formula>2.5</formula>
    </cfRule>
    <cfRule type="cellIs" dxfId="465" priority="90" operator="between">
      <formula>0.01</formula>
      <formula>1.5</formula>
    </cfRule>
  </conditionalFormatting>
  <conditionalFormatting sqref="C170:F170">
    <cfRule type="cellIs" dxfId="464" priority="81" operator="between">
      <formula>4.51</formula>
      <formula>5</formula>
    </cfRule>
    <cfRule type="cellIs" dxfId="463" priority="82" operator="between">
      <formula>3.51</formula>
      <formula>4.5</formula>
    </cfRule>
    <cfRule type="cellIs" dxfId="462" priority="83" operator="between">
      <formula>2.51</formula>
      <formula>3.5</formula>
    </cfRule>
    <cfRule type="cellIs" dxfId="461" priority="84" operator="between">
      <formula>1.51</formula>
      <formula>2.5</formula>
    </cfRule>
    <cfRule type="cellIs" dxfId="460" priority="85" operator="between">
      <formula>0.01</formula>
      <formula>1.5</formula>
    </cfRule>
  </conditionalFormatting>
  <conditionalFormatting sqref="I165:I167">
    <cfRule type="cellIs" dxfId="459" priority="76" operator="between">
      <formula>4.51</formula>
      <formula>5</formula>
    </cfRule>
    <cfRule type="cellIs" dxfId="458" priority="77" operator="between">
      <formula>3.51</formula>
      <formula>4.5</formula>
    </cfRule>
    <cfRule type="cellIs" dxfId="457" priority="78" operator="between">
      <formula>2.51</formula>
      <formula>3.5</formula>
    </cfRule>
    <cfRule type="cellIs" dxfId="456" priority="79" operator="between">
      <formula>1.51</formula>
      <formula>2.5</formula>
    </cfRule>
    <cfRule type="cellIs" dxfId="455" priority="80" operator="between">
      <formula>0.01</formula>
      <formula>1.5</formula>
    </cfRule>
  </conditionalFormatting>
  <conditionalFormatting sqref="I168">
    <cfRule type="cellIs" dxfId="454" priority="71" operator="between">
      <formula>4.51</formula>
      <formula>5</formula>
    </cfRule>
    <cfRule type="cellIs" dxfId="453" priority="72" operator="between">
      <formula>3.51</formula>
      <formula>4.5</formula>
    </cfRule>
    <cfRule type="cellIs" dxfId="452" priority="73" operator="between">
      <formula>2.51</formula>
      <formula>3.5</formula>
    </cfRule>
    <cfRule type="cellIs" dxfId="451" priority="74" operator="between">
      <formula>1.51</formula>
      <formula>2.5</formula>
    </cfRule>
    <cfRule type="cellIs" dxfId="450" priority="75" operator="between">
      <formula>0.01</formula>
      <formula>1.5</formula>
    </cfRule>
  </conditionalFormatting>
  <conditionalFormatting sqref="I170">
    <cfRule type="cellIs" dxfId="449" priority="61" operator="between">
      <formula>4.51</formula>
      <formula>5</formula>
    </cfRule>
    <cfRule type="cellIs" dxfId="448" priority="62" operator="between">
      <formula>3.51</formula>
      <formula>4.5</formula>
    </cfRule>
    <cfRule type="cellIs" dxfId="447" priority="63" operator="between">
      <formula>2.51</formula>
      <formula>3.5</formula>
    </cfRule>
    <cfRule type="cellIs" dxfId="446" priority="64" operator="between">
      <formula>1.51</formula>
      <formula>2.5</formula>
    </cfRule>
    <cfRule type="cellIs" dxfId="445" priority="65" operator="between">
      <formula>0.01</formula>
      <formula>1.5</formula>
    </cfRule>
  </conditionalFormatting>
  <conditionalFormatting sqref="J165:J170">
    <cfRule type="cellIs" dxfId="444" priority="56" operator="between">
      <formula>4.51</formula>
      <formula>5</formula>
    </cfRule>
    <cfRule type="cellIs" dxfId="443" priority="57" operator="between">
      <formula>3.51</formula>
      <formula>4.5</formula>
    </cfRule>
    <cfRule type="cellIs" dxfId="442" priority="58" operator="between">
      <formula>2.51</formula>
      <formula>3.5</formula>
    </cfRule>
    <cfRule type="cellIs" dxfId="441" priority="59" operator="between">
      <formula>1.51</formula>
      <formula>2.5</formula>
    </cfRule>
    <cfRule type="cellIs" dxfId="440" priority="60" operator="between">
      <formula>0.01</formula>
      <formula>1.5</formula>
    </cfRule>
  </conditionalFormatting>
  <conditionalFormatting sqref="C197:F197 B196:B198">
    <cfRule type="cellIs" dxfId="439" priority="51" operator="between">
      <formula>4.51</formula>
      <formula>5</formula>
    </cfRule>
    <cfRule type="cellIs" dxfId="438" priority="52" operator="between">
      <formula>3.51</formula>
      <formula>4.5</formula>
    </cfRule>
    <cfRule type="cellIs" dxfId="437" priority="53" operator="between">
      <formula>2.51</formula>
      <formula>3.5</formula>
    </cfRule>
    <cfRule type="cellIs" dxfId="436" priority="54" operator="between">
      <formula>1.51</formula>
      <formula>2.5</formula>
    </cfRule>
    <cfRule type="cellIs" dxfId="435" priority="55" operator="between">
      <formula>0.01</formula>
      <formula>1.5</formula>
    </cfRule>
  </conditionalFormatting>
  <conditionalFormatting sqref="C198:F198">
    <cfRule type="cellIs" dxfId="434" priority="46" operator="between">
      <formula>4.51</formula>
      <formula>5</formula>
    </cfRule>
    <cfRule type="cellIs" dxfId="433" priority="47" operator="between">
      <formula>3.51</formula>
      <formula>4.5</formula>
    </cfRule>
    <cfRule type="cellIs" dxfId="432" priority="48" operator="between">
      <formula>2.51</formula>
      <formula>3.5</formula>
    </cfRule>
    <cfRule type="cellIs" dxfId="431" priority="49" operator="between">
      <formula>1.51</formula>
      <formula>2.5</formula>
    </cfRule>
    <cfRule type="cellIs" dxfId="430" priority="50" operator="between">
      <formula>0.01</formula>
      <formula>1.5</formula>
    </cfRule>
  </conditionalFormatting>
  <conditionalFormatting sqref="B199">
    <cfRule type="cellIs" dxfId="429" priority="41" operator="between">
      <formula>4.51</formula>
      <formula>5</formula>
    </cfRule>
    <cfRule type="cellIs" dxfId="428" priority="42" operator="between">
      <formula>3.51</formula>
      <formula>4.5</formula>
    </cfRule>
    <cfRule type="cellIs" dxfId="427" priority="43" operator="between">
      <formula>2.51</formula>
      <formula>3.5</formula>
    </cfRule>
    <cfRule type="cellIs" dxfId="426" priority="44" operator="between">
      <formula>1.51</formula>
      <formula>2.5</formula>
    </cfRule>
    <cfRule type="cellIs" dxfId="425" priority="45" operator="between">
      <formula>0.01</formula>
      <formula>1.5</formula>
    </cfRule>
  </conditionalFormatting>
  <conditionalFormatting sqref="C199:F199">
    <cfRule type="cellIs" dxfId="424" priority="36" operator="between">
      <formula>4.51</formula>
      <formula>5</formula>
    </cfRule>
    <cfRule type="cellIs" dxfId="423" priority="37" operator="between">
      <formula>3.51</formula>
      <formula>4.5</formula>
    </cfRule>
    <cfRule type="cellIs" dxfId="422" priority="38" operator="between">
      <formula>2.51</formula>
      <formula>3.5</formula>
    </cfRule>
    <cfRule type="cellIs" dxfId="421" priority="39" operator="between">
      <formula>1.51</formula>
      <formula>2.5</formula>
    </cfRule>
    <cfRule type="cellIs" dxfId="420" priority="40" operator="between">
      <formula>0.01</formula>
      <formula>1.5</formula>
    </cfRule>
  </conditionalFormatting>
  <conditionalFormatting sqref="I197:I198">
    <cfRule type="cellIs" dxfId="419" priority="11" operator="between">
      <formula>4.51</formula>
      <formula>5</formula>
    </cfRule>
    <cfRule type="cellIs" dxfId="418" priority="12" operator="between">
      <formula>3.51</formula>
      <formula>4.5</formula>
    </cfRule>
    <cfRule type="cellIs" dxfId="417" priority="13" operator="between">
      <formula>2.51</formula>
      <formula>3.5</formula>
    </cfRule>
    <cfRule type="cellIs" dxfId="416" priority="14" operator="between">
      <formula>1.51</formula>
      <formula>2.5</formula>
    </cfRule>
    <cfRule type="cellIs" dxfId="415" priority="15" operator="between">
      <formula>0.01</formula>
      <formula>1.5</formula>
    </cfRule>
  </conditionalFormatting>
  <conditionalFormatting sqref="I199">
    <cfRule type="cellIs" dxfId="414" priority="6" operator="between">
      <formula>4.51</formula>
      <formula>5</formula>
    </cfRule>
    <cfRule type="cellIs" dxfId="413" priority="7" operator="between">
      <formula>3.51</formula>
      <formula>4.5</formula>
    </cfRule>
    <cfRule type="cellIs" dxfId="412" priority="8" operator="between">
      <formula>2.51</formula>
      <formula>3.5</formula>
    </cfRule>
    <cfRule type="cellIs" dxfId="411" priority="9" operator="between">
      <formula>1.51</formula>
      <formula>2.5</formula>
    </cfRule>
    <cfRule type="cellIs" dxfId="410" priority="10" operator="between">
      <formula>0.01</formula>
      <formula>1.5</formula>
    </cfRule>
  </conditionalFormatting>
  <conditionalFormatting sqref="J197:J199">
    <cfRule type="cellIs" dxfId="409" priority="1" operator="between">
      <formula>4.51</formula>
      <formula>5</formula>
    </cfRule>
    <cfRule type="cellIs" dxfId="408" priority="2" operator="between">
      <formula>3.51</formula>
      <formula>4.5</formula>
    </cfRule>
    <cfRule type="cellIs" dxfId="407" priority="3" operator="between">
      <formula>2.51</formula>
      <formula>3.5</formula>
    </cfRule>
    <cfRule type="cellIs" dxfId="406" priority="4" operator="between">
      <formula>1.51</formula>
      <formula>2.5</formula>
    </cfRule>
    <cfRule type="cellIs" dxfId="405" priority="5" operator="between">
      <formula>0.01</formula>
      <formula>1.5</formula>
    </cfRule>
  </conditionalFormatting>
  <hyperlinks>
    <hyperlink ref="B8" location="TORVERTEIDIGUNG!A1" display="TORVERTEIDIGUNG" xr:uid="{91B5FA20-CDAE-694F-A188-8BCB050A47C8}"/>
    <hyperlink ref="B9" location="'1 GEGEN TW'!A1" display="1 GEGEN TW" xr:uid="{ABB33E36-6309-E449-BD5B-46161E2DB826}"/>
    <hyperlink ref="B10" location="RAUMVERTEIDIGUNG!A1" display="RAUMVERTEIDIGUNG" xr:uid="{52B068FB-262D-8340-8B7F-C51597E8DBF0}"/>
    <hyperlink ref="B11" location="MITSPIELEN!A1" display="MITSPIELEN" xr:uid="{9D4A60BA-35BF-0F4A-B29A-7F75F1A801F5}"/>
    <hyperlink ref="B12" location="ATHLETIK!A1" display="ATHLETIK" xr:uid="{209B78E6-AC59-FA4F-A9D4-4382D3E752CE}"/>
    <hyperlink ref="B13" location="'PSYCHE  MENTALITÄT'!A1" display="PSYCHE / MENTALITÄT" xr:uid="{FB4988E3-936B-FF45-9127-4AD2BD3951C3}"/>
    <hyperlink ref="I8" location="TORVERTEIDIGUNG!A1" display="TORVERTEIDIGUNG" xr:uid="{B54C5A7A-3921-F246-933E-CD5022B37CAC}"/>
    <hyperlink ref="I9" location="'1 GEGEN TW'!A1" display="1 GEGEN TW" xr:uid="{A7E81B6F-8F02-C444-AF51-70F69F0C4BAB}"/>
    <hyperlink ref="I10" location="RAUMVERTEIDIGUNG!A1" display="RAUMVERTEIDIGUNG" xr:uid="{788C4C67-0FBC-E846-8436-03580EEDAEA0}"/>
    <hyperlink ref="I11" location="MITSPIELEN!A1" display="MITSPIELEN" xr:uid="{93DFE3D9-A74E-0642-8F22-658AE8539D97}"/>
    <hyperlink ref="I12" location="ATHLETIK!A1" display="ATHLETIK" xr:uid="{61805D19-8B7C-E744-9DD0-8D1E9EF4C3A9}"/>
    <hyperlink ref="I13" location="'PSYCHE  MENTALITÄT'!A1" display="PSYCHE / MENTALITÄT" xr:uid="{D62F86E8-E7D8-D14C-B089-FF59A96D6D46}"/>
    <hyperlink ref="B39:F39" location="TORVERTEIDIGUNG!A1" display="TORVERTEIDIGUNG" xr:uid="{9E68FFA6-2DF3-A844-B49C-30EBE77EADE5}"/>
    <hyperlink ref="B72:F72" location="'1 GEGEN TW'!A1" display="1 GEGEN TW" xr:uid="{132E46A6-C138-154F-BEE2-8E32CFD9376D}"/>
    <hyperlink ref="B102:F102" location="RAUMVERTEIDIGUNG!A1" display="RAUMVERTEIDIGUNG" xr:uid="{A4D13B5C-EF10-A14C-A531-E4FAF725F1F5}"/>
    <hyperlink ref="B134:F134" location="MITSPIELEN!A1" display="MITSPIELEN" xr:uid="{5E6956D7-FF6B-DC4A-A1E5-785B0B5F514A}"/>
    <hyperlink ref="B164:F164" location="ATHLETIK!A1" display="ATHLETIK" xr:uid="{B54C41CF-85B0-0342-BF54-B3BE347C95AD}"/>
    <hyperlink ref="B196:F196" location="'PSYCHE MENTALITÄT'!A1" display="PSYCHE / MENTALITÄT" xr:uid="{A4EA0635-B972-4642-A33F-63FF44AE78DC}"/>
  </hyperlinks>
  <pageMargins left="0.7" right="0.7" top="0.78740157499999996" bottom="0.78740157499999996" header="0.3" footer="0.3"/>
  <pageSetup paperSize="9" orientation="portrait" horizontalDpi="0" verticalDpi="0"/>
  <ignoredErrors>
    <ignoredError sqref="J40:J46 J8:J13 J73:J76 J103:J108 J165:J170 J135:J138 J197:J199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B6064-CFF0-CE47-B14A-9960F9405D39}">
  <sheetPr>
    <tabColor theme="9" tint="0.79998168889431442"/>
  </sheetPr>
  <dimension ref="B2:I51"/>
  <sheetViews>
    <sheetView showGridLines="0" tabSelected="1" zoomScale="140" zoomScaleNormal="140" workbookViewId="0">
      <pane ySplit="10" topLeftCell="A11" activePane="bottomLeft" state="frozen"/>
      <selection activeCell="L5" sqref="L5"/>
      <selection pane="bottomLeft" activeCell="B4" sqref="B4:C4"/>
    </sheetView>
  </sheetViews>
  <sheetFormatPr baseColWidth="10" defaultColWidth="2.1640625" defaultRowHeight="15" customHeight="1" x14ac:dyDescent="0.2"/>
  <cols>
    <col min="1" max="1" width="2.83203125" style="1" customWidth="1"/>
    <col min="2" max="2" width="33.33203125" style="1" customWidth="1"/>
    <col min="3" max="3" width="5" style="1" customWidth="1"/>
    <col min="4" max="4" width="1.83203125" style="1" customWidth="1"/>
    <col min="5" max="5" width="33.33203125" style="1" customWidth="1"/>
    <col min="6" max="6" width="5" style="1" customWidth="1"/>
    <col min="7" max="7" width="2.83203125" style="1" customWidth="1"/>
    <col min="8" max="16384" width="2.1640625" style="1"/>
  </cols>
  <sheetData>
    <row r="2" spans="2:9" ht="14" customHeight="1" x14ac:dyDescent="0.2">
      <c r="B2" s="12" t="s">
        <v>118</v>
      </c>
      <c r="C2" s="4"/>
      <c r="D2" s="4"/>
      <c r="E2" s="4"/>
    </row>
    <row r="3" spans="2:9" ht="5" customHeight="1" x14ac:dyDescent="0.2">
      <c r="B3" s="4"/>
      <c r="C3" s="4"/>
      <c r="D3" s="4"/>
      <c r="E3" s="4"/>
    </row>
    <row r="4" spans="2:9" s="3" customFormat="1" ht="14" customHeight="1" x14ac:dyDescent="0.2">
      <c r="B4" s="38" t="s">
        <v>8</v>
      </c>
      <c r="C4" s="39"/>
      <c r="E4" s="36" t="s">
        <v>0</v>
      </c>
      <c r="F4" s="36"/>
    </row>
    <row r="5" spans="2:9" ht="15" customHeight="1" x14ac:dyDescent="0.2">
      <c r="B5" s="38" t="s">
        <v>7</v>
      </c>
      <c r="C5" s="39"/>
      <c r="E5" s="37" t="s">
        <v>1</v>
      </c>
      <c r="F5" s="37"/>
    </row>
    <row r="6" spans="2:9" ht="14" customHeight="1" x14ac:dyDescent="0.2">
      <c r="B6" s="38" t="s">
        <v>6</v>
      </c>
      <c r="C6" s="39"/>
      <c r="E6" s="41" t="s">
        <v>2</v>
      </c>
      <c r="F6" s="41"/>
    </row>
    <row r="7" spans="2:9" ht="14" customHeight="1" x14ac:dyDescent="0.2">
      <c r="B7" s="43" t="s">
        <v>5</v>
      </c>
      <c r="C7" s="44"/>
      <c r="E7" s="42" t="s">
        <v>3</v>
      </c>
      <c r="F7" s="42"/>
    </row>
    <row r="8" spans="2:9" ht="14" customHeight="1" x14ac:dyDescent="0.2">
      <c r="B8" s="43" t="s">
        <v>10</v>
      </c>
      <c r="C8" s="44"/>
      <c r="E8" s="40" t="s">
        <v>9</v>
      </c>
      <c r="F8" s="40"/>
    </row>
    <row r="9" spans="2:9" ht="5" customHeight="1" x14ac:dyDescent="0.2"/>
    <row r="10" spans="2:9" ht="14" customHeight="1" x14ac:dyDescent="0.2">
      <c r="B10" s="45" t="s">
        <v>4</v>
      </c>
      <c r="C10" s="46"/>
      <c r="D10" s="46"/>
      <c r="E10" s="47"/>
      <c r="F10" s="18">
        <f>AVERAGE(F12,F40)</f>
        <v>0</v>
      </c>
      <c r="I10" s="1" t="s">
        <v>40</v>
      </c>
    </row>
    <row r="11" spans="2:9" ht="15" customHeight="1" x14ac:dyDescent="0.2">
      <c r="B11" s="6"/>
      <c r="C11" s="2"/>
      <c r="E11" s="6"/>
      <c r="F11" s="2"/>
    </row>
    <row r="12" spans="2:9" ht="15" customHeight="1" x14ac:dyDescent="0.2">
      <c r="B12" s="49" t="s">
        <v>11</v>
      </c>
      <c r="C12" s="49"/>
      <c r="D12" s="49"/>
      <c r="E12" s="49"/>
      <c r="F12" s="18">
        <f>AVERAGE(F34,F25,F17,F14)</f>
        <v>0</v>
      </c>
      <c r="I12" s="1" t="s">
        <v>40</v>
      </c>
    </row>
    <row r="13" spans="2:9" ht="15" customHeight="1" x14ac:dyDescent="0.2">
      <c r="B13" s="10"/>
      <c r="C13" s="7"/>
      <c r="D13" s="10"/>
      <c r="E13" s="10"/>
      <c r="F13" s="2"/>
    </row>
    <row r="14" spans="2:9" ht="15" customHeight="1" x14ac:dyDescent="0.2">
      <c r="B14" s="48" t="s">
        <v>13</v>
      </c>
      <c r="C14" s="48"/>
      <c r="D14" s="48"/>
      <c r="E14" s="48"/>
      <c r="F14" s="18">
        <f>AVERAGE(F15)</f>
        <v>0</v>
      </c>
    </row>
    <row r="15" spans="2:9" ht="15" customHeight="1" x14ac:dyDescent="0.2">
      <c r="B15" s="34" t="s">
        <v>155</v>
      </c>
      <c r="C15" s="34"/>
      <c r="D15" s="34"/>
      <c r="E15" s="34"/>
      <c r="F15" s="5">
        <v>0</v>
      </c>
    </row>
    <row r="16" spans="2:9" ht="15" customHeight="1" x14ac:dyDescent="0.2">
      <c r="B16" s="10"/>
      <c r="C16" s="7"/>
      <c r="D16" s="10"/>
      <c r="E16" s="9"/>
      <c r="F16" s="2"/>
    </row>
    <row r="17" spans="2:9" ht="15" customHeight="1" x14ac:dyDescent="0.2">
      <c r="B17" s="48" t="s">
        <v>14</v>
      </c>
      <c r="C17" s="48"/>
      <c r="D17" s="48"/>
      <c r="E17" s="48"/>
      <c r="F17" s="18">
        <f>AVERAGE(F18:F23)</f>
        <v>0</v>
      </c>
      <c r="I17" s="1" t="s">
        <v>40</v>
      </c>
    </row>
    <row r="18" spans="2:9" ht="15" customHeight="1" x14ac:dyDescent="0.2">
      <c r="B18" s="34" t="s">
        <v>16</v>
      </c>
      <c r="C18" s="34"/>
      <c r="D18" s="34"/>
      <c r="E18" s="34"/>
      <c r="F18" s="5">
        <v>0</v>
      </c>
    </row>
    <row r="19" spans="2:9" ht="15" customHeight="1" x14ac:dyDescent="0.2">
      <c r="B19" s="35" t="s">
        <v>17</v>
      </c>
      <c r="C19" s="35"/>
      <c r="D19" s="35"/>
      <c r="E19" s="35"/>
      <c r="F19" s="5">
        <v>0</v>
      </c>
    </row>
    <row r="20" spans="2:9" ht="15" customHeight="1" x14ac:dyDescent="0.2">
      <c r="B20" s="35" t="s">
        <v>18</v>
      </c>
      <c r="C20" s="35"/>
      <c r="D20" s="35"/>
      <c r="E20" s="35"/>
      <c r="F20" s="5">
        <v>0</v>
      </c>
    </row>
    <row r="21" spans="2:9" ht="15" customHeight="1" x14ac:dyDescent="0.2">
      <c r="B21" s="35" t="s">
        <v>19</v>
      </c>
      <c r="C21" s="35"/>
      <c r="D21" s="35"/>
      <c r="E21" s="35"/>
      <c r="F21" s="5">
        <v>0</v>
      </c>
    </row>
    <row r="22" spans="2:9" ht="15" customHeight="1" x14ac:dyDescent="0.2">
      <c r="B22" s="35" t="s">
        <v>20</v>
      </c>
      <c r="C22" s="35"/>
      <c r="D22" s="35"/>
      <c r="E22" s="35"/>
      <c r="F22" s="5">
        <v>0</v>
      </c>
    </row>
    <row r="23" spans="2:9" ht="15" customHeight="1" x14ac:dyDescent="0.2">
      <c r="B23" s="35" t="s">
        <v>21</v>
      </c>
      <c r="C23" s="35"/>
      <c r="D23" s="35"/>
      <c r="E23" s="35"/>
      <c r="F23" s="5">
        <v>0</v>
      </c>
    </row>
    <row r="24" spans="2:9" s="2" customFormat="1" ht="15" customHeight="1" x14ac:dyDescent="0.2">
      <c r="B24" s="7"/>
      <c r="C24" s="19"/>
      <c r="E24" s="9"/>
      <c r="F24" s="19"/>
    </row>
    <row r="25" spans="2:9" ht="15" customHeight="1" x14ac:dyDescent="0.2">
      <c r="B25" s="48" t="s">
        <v>15</v>
      </c>
      <c r="C25" s="48"/>
      <c r="D25" s="48"/>
      <c r="E25" s="48"/>
      <c r="F25" s="18">
        <f>AVERAGE(F26:F28)</f>
        <v>0</v>
      </c>
      <c r="I25" s="1" t="s">
        <v>40</v>
      </c>
    </row>
    <row r="26" spans="2:9" ht="15" customHeight="1" x14ac:dyDescent="0.2">
      <c r="B26" s="35" t="s">
        <v>22</v>
      </c>
      <c r="C26" s="35"/>
      <c r="D26" s="35"/>
      <c r="E26" s="35"/>
      <c r="F26" s="5">
        <v>0</v>
      </c>
    </row>
    <row r="27" spans="2:9" ht="15" customHeight="1" x14ac:dyDescent="0.2">
      <c r="B27" s="35" t="s">
        <v>23</v>
      </c>
      <c r="C27" s="35"/>
      <c r="D27" s="35"/>
      <c r="E27" s="35"/>
      <c r="F27" s="5">
        <v>0</v>
      </c>
    </row>
    <row r="28" spans="2:9" ht="15" customHeight="1" x14ac:dyDescent="0.2">
      <c r="B28" s="35" t="s">
        <v>24</v>
      </c>
      <c r="C28" s="35"/>
      <c r="D28" s="35"/>
      <c r="E28" s="35"/>
      <c r="F28" s="5">
        <v>0</v>
      </c>
    </row>
    <row r="29" spans="2:9" ht="15" customHeight="1" x14ac:dyDescent="0.2">
      <c r="B29" s="8"/>
      <c r="C29" s="19"/>
      <c r="E29" s="7"/>
      <c r="F29" s="19"/>
    </row>
    <row r="30" spans="2:9" ht="15" customHeight="1" x14ac:dyDescent="0.2">
      <c r="B30" s="48" t="s">
        <v>123</v>
      </c>
      <c r="C30" s="48"/>
      <c r="D30" s="48"/>
      <c r="E30" s="48"/>
      <c r="F30" s="18">
        <f>AVERAGE(F31:F32)</f>
        <v>0</v>
      </c>
      <c r="I30" s="1" t="s">
        <v>40</v>
      </c>
    </row>
    <row r="31" spans="2:9" ht="15" customHeight="1" x14ac:dyDescent="0.2">
      <c r="B31" s="35" t="s">
        <v>124</v>
      </c>
      <c r="C31" s="35"/>
      <c r="D31" s="35"/>
      <c r="E31" s="35"/>
      <c r="F31" s="5">
        <v>0</v>
      </c>
    </row>
    <row r="32" spans="2:9" ht="15" customHeight="1" x14ac:dyDescent="0.2">
      <c r="B32" s="35" t="s">
        <v>125</v>
      </c>
      <c r="C32" s="35"/>
      <c r="D32" s="35"/>
      <c r="E32" s="35"/>
      <c r="F32" s="5">
        <v>0</v>
      </c>
    </row>
    <row r="33" spans="2:9" ht="15" customHeight="1" x14ac:dyDescent="0.2">
      <c r="B33" s="8"/>
      <c r="C33" s="19"/>
      <c r="E33" s="7"/>
      <c r="F33" s="19"/>
    </row>
    <row r="34" spans="2:9" ht="15" customHeight="1" x14ac:dyDescent="0.2">
      <c r="B34" s="48" t="s">
        <v>33</v>
      </c>
      <c r="C34" s="48"/>
      <c r="D34" s="48"/>
      <c r="E34" s="48"/>
      <c r="F34" s="18">
        <f>AVERAGE(F35:F38)</f>
        <v>0</v>
      </c>
      <c r="I34" s="1" t="s">
        <v>40</v>
      </c>
    </row>
    <row r="35" spans="2:9" ht="15" customHeight="1" x14ac:dyDescent="0.2">
      <c r="B35" s="35" t="s">
        <v>34</v>
      </c>
      <c r="C35" s="35"/>
      <c r="D35" s="35"/>
      <c r="E35" s="35"/>
      <c r="F35" s="5">
        <v>0</v>
      </c>
    </row>
    <row r="36" spans="2:9" ht="15" customHeight="1" x14ac:dyDescent="0.2">
      <c r="B36" s="35" t="s">
        <v>35</v>
      </c>
      <c r="C36" s="35"/>
      <c r="D36" s="35"/>
      <c r="E36" s="35"/>
      <c r="F36" s="5">
        <v>0</v>
      </c>
    </row>
    <row r="37" spans="2:9" ht="15" customHeight="1" x14ac:dyDescent="0.2">
      <c r="B37" s="35" t="s">
        <v>36</v>
      </c>
      <c r="C37" s="35"/>
      <c r="D37" s="35"/>
      <c r="E37" s="35"/>
      <c r="F37" s="5">
        <v>0</v>
      </c>
    </row>
    <row r="38" spans="2:9" ht="15" customHeight="1" x14ac:dyDescent="0.2">
      <c r="B38" s="35" t="s">
        <v>37</v>
      </c>
      <c r="C38" s="35"/>
      <c r="D38" s="35"/>
      <c r="E38" s="35"/>
      <c r="F38" s="5">
        <v>0</v>
      </c>
    </row>
    <row r="39" spans="2:9" ht="15" customHeight="1" x14ac:dyDescent="0.2">
      <c r="B39" s="8"/>
      <c r="C39" s="19"/>
      <c r="E39" s="7"/>
      <c r="F39" s="19"/>
    </row>
    <row r="40" spans="2:9" ht="15" customHeight="1" x14ac:dyDescent="0.2">
      <c r="B40" s="49" t="s">
        <v>12</v>
      </c>
      <c r="C40" s="49"/>
      <c r="D40" s="49"/>
      <c r="E40" s="49"/>
      <c r="F40" s="18">
        <f>AVERAGE(F49,F42)</f>
        <v>0</v>
      </c>
      <c r="I40" s="1" t="s">
        <v>40</v>
      </c>
    </row>
    <row r="41" spans="2:9" ht="15" customHeight="1" x14ac:dyDescent="0.2">
      <c r="B41" s="8"/>
      <c r="C41" s="19"/>
      <c r="E41" s="7"/>
      <c r="F41" s="19"/>
    </row>
    <row r="42" spans="2:9" ht="15" customHeight="1" x14ac:dyDescent="0.2">
      <c r="B42" s="48" t="s">
        <v>38</v>
      </c>
      <c r="C42" s="48"/>
      <c r="D42" s="48"/>
      <c r="E42" s="48"/>
      <c r="F42" s="18">
        <f>AVERAGE(F43:F47)</f>
        <v>0</v>
      </c>
      <c r="I42" s="1" t="s">
        <v>40</v>
      </c>
    </row>
    <row r="43" spans="2:9" ht="15" customHeight="1" x14ac:dyDescent="0.2">
      <c r="B43" s="35" t="s">
        <v>25</v>
      </c>
      <c r="C43" s="35"/>
      <c r="D43" s="35"/>
      <c r="E43" s="35"/>
      <c r="F43" s="5">
        <v>0</v>
      </c>
    </row>
    <row r="44" spans="2:9" ht="15" customHeight="1" x14ac:dyDescent="0.2">
      <c r="B44" s="35" t="s">
        <v>26</v>
      </c>
      <c r="C44" s="35"/>
      <c r="D44" s="35"/>
      <c r="E44" s="35"/>
      <c r="F44" s="5">
        <v>0</v>
      </c>
    </row>
    <row r="45" spans="2:9" ht="15" customHeight="1" x14ac:dyDescent="0.2">
      <c r="B45" s="35" t="s">
        <v>27</v>
      </c>
      <c r="C45" s="35"/>
      <c r="D45" s="35"/>
      <c r="E45" s="35"/>
      <c r="F45" s="5">
        <v>0</v>
      </c>
    </row>
    <row r="46" spans="2:9" ht="15" customHeight="1" x14ac:dyDescent="0.2">
      <c r="B46" s="35" t="s">
        <v>28</v>
      </c>
      <c r="C46" s="35"/>
      <c r="D46" s="35"/>
      <c r="E46" s="35"/>
      <c r="F46" s="5">
        <v>0</v>
      </c>
    </row>
    <row r="47" spans="2:9" ht="15" customHeight="1" x14ac:dyDescent="0.2">
      <c r="B47" s="35" t="s">
        <v>29</v>
      </c>
      <c r="C47" s="35"/>
      <c r="D47" s="35"/>
      <c r="E47" s="35"/>
      <c r="F47" s="5">
        <v>0</v>
      </c>
    </row>
    <row r="49" spans="2:9" ht="15" customHeight="1" x14ac:dyDescent="0.2">
      <c r="B49" s="48" t="s">
        <v>39</v>
      </c>
      <c r="C49" s="48"/>
      <c r="D49" s="48"/>
      <c r="E49" s="48"/>
      <c r="F49" s="18">
        <f>AVERAGE(F50:F51)</f>
        <v>0</v>
      </c>
      <c r="I49" s="1" t="s">
        <v>40</v>
      </c>
    </row>
    <row r="50" spans="2:9" ht="15" customHeight="1" x14ac:dyDescent="0.2">
      <c r="B50" s="35" t="s">
        <v>30</v>
      </c>
      <c r="C50" s="35"/>
      <c r="D50" s="35"/>
      <c r="E50" s="35"/>
      <c r="F50" s="5">
        <v>0</v>
      </c>
    </row>
    <row r="51" spans="2:9" ht="15" customHeight="1" x14ac:dyDescent="0.2">
      <c r="B51" s="35" t="s">
        <v>31</v>
      </c>
      <c r="C51" s="35"/>
      <c r="D51" s="35"/>
      <c r="E51" s="35"/>
      <c r="F51" s="5">
        <v>0</v>
      </c>
    </row>
  </sheetData>
  <sheetProtection sheet="1" selectLockedCells="1"/>
  <mergeCells count="43">
    <mergeCell ref="B30:E30"/>
    <mergeCell ref="B31:E31"/>
    <mergeCell ref="B32:E32"/>
    <mergeCell ref="B50:E50"/>
    <mergeCell ref="B12:E12"/>
    <mergeCell ref="B14:E14"/>
    <mergeCell ref="B17:E17"/>
    <mergeCell ref="B18:E18"/>
    <mergeCell ref="B19:E19"/>
    <mergeCell ref="B20:E20"/>
    <mergeCell ref="B21:E21"/>
    <mergeCell ref="B22:E22"/>
    <mergeCell ref="B23:E23"/>
    <mergeCell ref="B25:E25"/>
    <mergeCell ref="B26:E26"/>
    <mergeCell ref="B27:E27"/>
    <mergeCell ref="B35:E35"/>
    <mergeCell ref="B46:E46"/>
    <mergeCell ref="B47:E47"/>
    <mergeCell ref="B49:E49"/>
    <mergeCell ref="B44:E44"/>
    <mergeCell ref="B45:E45"/>
    <mergeCell ref="B40:E40"/>
    <mergeCell ref="B42:E42"/>
    <mergeCell ref="B43:E43"/>
    <mergeCell ref="B36:E36"/>
    <mergeCell ref="B37:E37"/>
    <mergeCell ref="B15:E15"/>
    <mergeCell ref="B51:E51"/>
    <mergeCell ref="B38:E38"/>
    <mergeCell ref="E4:F4"/>
    <mergeCell ref="E5:F5"/>
    <mergeCell ref="B4:C4"/>
    <mergeCell ref="B5:C5"/>
    <mergeCell ref="B6:C6"/>
    <mergeCell ref="E8:F8"/>
    <mergeCell ref="E6:F6"/>
    <mergeCell ref="E7:F7"/>
    <mergeCell ref="B7:C7"/>
    <mergeCell ref="B8:C8"/>
    <mergeCell ref="B10:E10"/>
    <mergeCell ref="B28:E28"/>
    <mergeCell ref="B34:E34"/>
  </mergeCells>
  <conditionalFormatting sqref="F39 F41 C41">
    <cfRule type="cellIs" dxfId="404" priority="1296" operator="equal">
      <formula>5</formula>
    </cfRule>
    <cfRule type="cellIs" dxfId="403" priority="1297" operator="equal">
      <formula>4</formula>
    </cfRule>
    <cfRule type="cellIs" dxfId="402" priority="1298" operator="equal">
      <formula>3</formula>
    </cfRule>
    <cfRule type="cellIs" dxfId="401" priority="1299" operator="equal">
      <formula>2</formula>
    </cfRule>
    <cfRule type="cellIs" dxfId="400" priority="1300" operator="equal">
      <formula>1</formula>
    </cfRule>
  </conditionalFormatting>
  <conditionalFormatting sqref="C24">
    <cfRule type="cellIs" dxfId="399" priority="1261" operator="equal">
      <formula>5</formula>
    </cfRule>
    <cfRule type="cellIs" dxfId="398" priority="1262" operator="equal">
      <formula>4</formula>
    </cfRule>
    <cfRule type="cellIs" dxfId="397" priority="1263" operator="equal">
      <formula>3</formula>
    </cfRule>
    <cfRule type="cellIs" dxfId="396" priority="1264" operator="equal">
      <formula>2</formula>
    </cfRule>
    <cfRule type="cellIs" dxfId="395" priority="1265" operator="equal">
      <formula>1</formula>
    </cfRule>
  </conditionalFormatting>
  <conditionalFormatting sqref="C29 C39 C33">
    <cfRule type="cellIs" dxfId="394" priority="1241" operator="equal">
      <formula>5</formula>
    </cfRule>
    <cfRule type="cellIs" dxfId="393" priority="1242" operator="equal">
      <formula>4</formula>
    </cfRule>
    <cfRule type="cellIs" dxfId="392" priority="1243" operator="equal">
      <formula>3</formula>
    </cfRule>
    <cfRule type="cellIs" dxfId="391" priority="1244" operator="equal">
      <formula>2</formula>
    </cfRule>
    <cfRule type="cellIs" dxfId="390" priority="1245" operator="equal">
      <formula>1</formula>
    </cfRule>
  </conditionalFormatting>
  <conditionalFormatting sqref="F29 F33">
    <cfRule type="cellIs" dxfId="389" priority="171" operator="equal">
      <formula>5</formula>
    </cfRule>
    <cfRule type="cellIs" dxfId="388" priority="172" operator="equal">
      <formula>4</formula>
    </cfRule>
    <cfRule type="cellIs" dxfId="387" priority="173" operator="equal">
      <formula>3</formula>
    </cfRule>
    <cfRule type="cellIs" dxfId="386" priority="174" operator="equal">
      <formula>2</formula>
    </cfRule>
    <cfRule type="cellIs" dxfId="385" priority="175" operator="equal">
      <formula>1</formula>
    </cfRule>
  </conditionalFormatting>
  <conditionalFormatting sqref="F24">
    <cfRule type="cellIs" dxfId="384" priority="186" operator="equal">
      <formula>5</formula>
    </cfRule>
    <cfRule type="cellIs" dxfId="383" priority="187" operator="equal">
      <formula>4</formula>
    </cfRule>
    <cfRule type="cellIs" dxfId="382" priority="188" operator="equal">
      <formula>3</formula>
    </cfRule>
    <cfRule type="cellIs" dxfId="381" priority="189" operator="equal">
      <formula>2</formula>
    </cfRule>
    <cfRule type="cellIs" dxfId="380" priority="190" operator="equal">
      <formula>1</formula>
    </cfRule>
  </conditionalFormatting>
  <conditionalFormatting sqref="F34:F38">
    <cfRule type="cellIs" dxfId="379" priority="31" operator="between">
      <formula>4.51</formula>
      <formula>5</formula>
    </cfRule>
    <cfRule type="cellIs" dxfId="378" priority="32" operator="between">
      <formula>3.51</formula>
      <formula>4.5</formula>
    </cfRule>
    <cfRule type="cellIs" dxfId="377" priority="33" operator="between">
      <formula>2.51</formula>
      <formula>3.5</formula>
    </cfRule>
    <cfRule type="cellIs" dxfId="376" priority="34" operator="between">
      <formula>1.51</formula>
      <formula>2.5</formula>
    </cfRule>
    <cfRule type="cellIs" dxfId="375" priority="35" operator="between">
      <formula>0.01</formula>
      <formula>1.5</formula>
    </cfRule>
  </conditionalFormatting>
  <conditionalFormatting sqref="F10">
    <cfRule type="cellIs" dxfId="374" priority="56" operator="between">
      <formula>4.51</formula>
      <formula>5</formula>
    </cfRule>
    <cfRule type="cellIs" dxfId="373" priority="57" operator="between">
      <formula>3.51</formula>
      <formula>4.5</formula>
    </cfRule>
    <cfRule type="cellIs" dxfId="372" priority="58" operator="between">
      <formula>2.51</formula>
      <formula>3.5</formula>
    </cfRule>
    <cfRule type="cellIs" dxfId="371" priority="59" operator="between">
      <formula>1.51</formula>
      <formula>2.5</formula>
    </cfRule>
    <cfRule type="cellIs" dxfId="370" priority="60" operator="between">
      <formula>0.01</formula>
      <formula>1.5</formula>
    </cfRule>
  </conditionalFormatting>
  <conditionalFormatting sqref="F12">
    <cfRule type="cellIs" dxfId="369" priority="51" operator="between">
      <formula>4.51</formula>
      <formula>5</formula>
    </cfRule>
    <cfRule type="cellIs" dxfId="368" priority="52" operator="between">
      <formula>3.51</formula>
      <formula>4.5</formula>
    </cfRule>
    <cfRule type="cellIs" dxfId="367" priority="53" operator="between">
      <formula>2.51</formula>
      <formula>3.5</formula>
    </cfRule>
    <cfRule type="cellIs" dxfId="366" priority="54" operator="between">
      <formula>1.51</formula>
      <formula>2.5</formula>
    </cfRule>
    <cfRule type="cellIs" dxfId="365" priority="55" operator="between">
      <formula>0.01</formula>
      <formula>1.5</formula>
    </cfRule>
  </conditionalFormatting>
  <conditionalFormatting sqref="F14">
    <cfRule type="cellIs" dxfId="364" priority="46" operator="between">
      <formula>4.51</formula>
      <formula>5</formula>
    </cfRule>
    <cfRule type="cellIs" dxfId="363" priority="47" operator="between">
      <formula>3.51</formula>
      <formula>4.5</formula>
    </cfRule>
    <cfRule type="cellIs" dxfId="362" priority="48" operator="between">
      <formula>2.51</formula>
      <formula>3.5</formula>
    </cfRule>
    <cfRule type="cellIs" dxfId="361" priority="49" operator="between">
      <formula>1.51</formula>
      <formula>2.5</formula>
    </cfRule>
    <cfRule type="cellIs" dxfId="360" priority="50" operator="between">
      <formula>0.01</formula>
      <formula>1.5</formula>
    </cfRule>
  </conditionalFormatting>
  <conditionalFormatting sqref="F17:F23">
    <cfRule type="cellIs" dxfId="359" priority="41" operator="between">
      <formula>4.51</formula>
      <formula>5</formula>
    </cfRule>
    <cfRule type="cellIs" dxfId="358" priority="42" operator="between">
      <formula>3.51</formula>
      <formula>4.5</formula>
    </cfRule>
    <cfRule type="cellIs" dxfId="357" priority="43" operator="between">
      <formula>2.51</formula>
      <formula>3.5</formula>
    </cfRule>
    <cfRule type="cellIs" dxfId="356" priority="44" operator="between">
      <formula>1.51</formula>
      <formula>2.5</formula>
    </cfRule>
    <cfRule type="cellIs" dxfId="355" priority="45" operator="between">
      <formula>0.01</formula>
      <formula>1.5</formula>
    </cfRule>
  </conditionalFormatting>
  <conditionalFormatting sqref="F25:F28">
    <cfRule type="cellIs" dxfId="354" priority="36" operator="between">
      <formula>4.51</formula>
      <formula>5</formula>
    </cfRule>
    <cfRule type="cellIs" dxfId="353" priority="37" operator="between">
      <formula>3.51</formula>
      <formula>4.5</formula>
    </cfRule>
    <cfRule type="cellIs" dxfId="352" priority="38" operator="between">
      <formula>2.51</formula>
      <formula>3.5</formula>
    </cfRule>
    <cfRule type="cellIs" dxfId="351" priority="39" operator="between">
      <formula>1.51</formula>
      <formula>2.5</formula>
    </cfRule>
    <cfRule type="cellIs" dxfId="350" priority="40" operator="between">
      <formula>0.01</formula>
      <formula>1.5</formula>
    </cfRule>
  </conditionalFormatting>
  <conditionalFormatting sqref="F40">
    <cfRule type="cellIs" dxfId="349" priority="26" operator="between">
      <formula>4.51</formula>
      <formula>5</formula>
    </cfRule>
    <cfRule type="cellIs" dxfId="348" priority="27" operator="between">
      <formula>3.51</formula>
      <formula>4.5</formula>
    </cfRule>
    <cfRule type="cellIs" dxfId="347" priority="28" operator="between">
      <formula>2.51</formula>
      <formula>3.5</formula>
    </cfRule>
    <cfRule type="cellIs" dxfId="346" priority="29" operator="between">
      <formula>1.51</formula>
      <formula>2.5</formula>
    </cfRule>
    <cfRule type="cellIs" dxfId="345" priority="30" operator="between">
      <formula>0.01</formula>
      <formula>1.5</formula>
    </cfRule>
  </conditionalFormatting>
  <conditionalFormatting sqref="F43:F47">
    <cfRule type="cellIs" dxfId="344" priority="21" operator="between">
      <formula>4.51</formula>
      <formula>5</formula>
    </cfRule>
    <cfRule type="cellIs" dxfId="343" priority="22" operator="between">
      <formula>3.51</formula>
      <formula>4.5</formula>
    </cfRule>
    <cfRule type="cellIs" dxfId="342" priority="23" operator="between">
      <formula>2.51</formula>
      <formula>3.5</formula>
    </cfRule>
    <cfRule type="cellIs" dxfId="341" priority="24" operator="between">
      <formula>1.51</formula>
      <formula>2.5</formula>
    </cfRule>
    <cfRule type="cellIs" dxfId="340" priority="25" operator="between">
      <formula>0.01</formula>
      <formula>1.5</formula>
    </cfRule>
  </conditionalFormatting>
  <conditionalFormatting sqref="F49:F51">
    <cfRule type="cellIs" dxfId="339" priority="16" operator="between">
      <formula>4.51</formula>
      <formula>5</formula>
    </cfRule>
    <cfRule type="cellIs" dxfId="338" priority="17" operator="between">
      <formula>3.51</formula>
      <formula>4.5</formula>
    </cfRule>
    <cfRule type="cellIs" dxfId="337" priority="18" operator="between">
      <formula>2.51</formula>
      <formula>3.5</formula>
    </cfRule>
    <cfRule type="cellIs" dxfId="336" priority="19" operator="between">
      <formula>1.51</formula>
      <formula>2.5</formula>
    </cfRule>
    <cfRule type="cellIs" dxfId="335" priority="20" operator="between">
      <formula>0.01</formula>
      <formula>1.5</formula>
    </cfRule>
  </conditionalFormatting>
  <conditionalFormatting sqref="F42">
    <cfRule type="cellIs" dxfId="334" priority="11" operator="between">
      <formula>4.51</formula>
      <formula>5</formula>
    </cfRule>
    <cfRule type="cellIs" dxfId="333" priority="12" operator="between">
      <formula>3.51</formula>
      <formula>4.5</formula>
    </cfRule>
    <cfRule type="cellIs" dxfId="332" priority="13" operator="between">
      <formula>2.51</formula>
      <formula>3.5</formula>
    </cfRule>
    <cfRule type="cellIs" dxfId="331" priority="14" operator="between">
      <formula>1.51</formula>
      <formula>2.5</formula>
    </cfRule>
    <cfRule type="cellIs" dxfId="330" priority="15" operator="between">
      <formula>0.01</formula>
      <formula>1.5</formula>
    </cfRule>
  </conditionalFormatting>
  <conditionalFormatting sqref="F30:F32">
    <cfRule type="cellIs" dxfId="329" priority="6" operator="between">
      <formula>4.51</formula>
      <formula>5</formula>
    </cfRule>
    <cfRule type="cellIs" dxfId="328" priority="7" operator="between">
      <formula>3.51</formula>
      <formula>4.5</formula>
    </cfRule>
    <cfRule type="cellIs" dxfId="327" priority="8" operator="between">
      <formula>2.51</formula>
      <formula>3.5</formula>
    </cfRule>
    <cfRule type="cellIs" dxfId="326" priority="9" operator="between">
      <formula>1.51</formula>
      <formula>2.5</formula>
    </cfRule>
    <cfRule type="cellIs" dxfId="325" priority="10" operator="between">
      <formula>0.01</formula>
      <formula>1.5</formula>
    </cfRule>
  </conditionalFormatting>
  <conditionalFormatting sqref="F15">
    <cfRule type="cellIs" dxfId="324" priority="1" operator="between">
      <formula>4.51</formula>
      <formula>5</formula>
    </cfRule>
    <cfRule type="cellIs" dxfId="323" priority="2" operator="between">
      <formula>3.51</formula>
      <formula>4.5</formula>
    </cfRule>
    <cfRule type="cellIs" dxfId="322" priority="3" operator="between">
      <formula>2.51</formula>
      <formula>3.5</formula>
    </cfRule>
    <cfRule type="cellIs" dxfId="321" priority="4" operator="between">
      <formula>1.51</formula>
      <formula>2.5</formula>
    </cfRule>
    <cfRule type="cellIs" dxfId="320" priority="5" operator="between">
      <formula>0.01</formula>
      <formula>1.5</formula>
    </cfRule>
  </conditionalFormatting>
  <pageMargins left="0.7" right="0.5" top="0.5" bottom="0.5" header="0.3" footer="0.3"/>
  <pageSetup paperSize="9" orientation="portrait" horizontalDpi="0" verticalDpi="0"/>
  <ignoredErrors>
    <ignoredError sqref="F10 F12 F25 F34 F40 F42 F49 F17 F3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BF1BB-DFDB-F542-AF00-066DD2AF5EAD}">
  <sheetPr>
    <tabColor theme="9" tint="0.79998168889431442"/>
  </sheetPr>
  <dimension ref="B2:I31"/>
  <sheetViews>
    <sheetView showGridLines="0" zoomScale="140" zoomScaleNormal="140" workbookViewId="0">
      <pane ySplit="10" topLeftCell="A11" activePane="bottomLeft" state="frozen"/>
      <selection activeCell="L5" sqref="L5"/>
      <selection pane="bottomLeft" activeCell="F18" sqref="F18"/>
    </sheetView>
  </sheetViews>
  <sheetFormatPr baseColWidth="10" defaultColWidth="2.1640625" defaultRowHeight="15" customHeight="1" x14ac:dyDescent="0.2"/>
  <cols>
    <col min="1" max="1" width="2.83203125" style="1" customWidth="1"/>
    <col min="2" max="2" width="33.33203125" style="1" customWidth="1"/>
    <col min="3" max="3" width="5" style="1" customWidth="1"/>
    <col min="4" max="4" width="1.83203125" style="1" customWidth="1"/>
    <col min="5" max="5" width="33.33203125" style="1" customWidth="1"/>
    <col min="6" max="6" width="5" style="1" customWidth="1"/>
    <col min="7" max="7" width="2.83203125" style="1" customWidth="1"/>
    <col min="8" max="16384" width="2.1640625" style="1"/>
  </cols>
  <sheetData>
    <row r="2" spans="2:9" ht="14" customHeight="1" x14ac:dyDescent="0.2">
      <c r="B2" s="12" t="s">
        <v>118</v>
      </c>
      <c r="C2" s="4"/>
      <c r="D2" s="4"/>
      <c r="E2" s="4"/>
    </row>
    <row r="3" spans="2:9" ht="5" customHeight="1" x14ac:dyDescent="0.2">
      <c r="B3" s="4"/>
      <c r="C3" s="4"/>
      <c r="D3" s="4"/>
      <c r="E3" s="4"/>
    </row>
    <row r="4" spans="2:9" s="3" customFormat="1" ht="14" customHeight="1" x14ac:dyDescent="0.2">
      <c r="B4" s="38" t="s">
        <v>8</v>
      </c>
      <c r="C4" s="39"/>
      <c r="E4" s="36" t="s">
        <v>0</v>
      </c>
      <c r="F4" s="36"/>
    </row>
    <row r="5" spans="2:9" ht="15" customHeight="1" x14ac:dyDescent="0.2">
      <c r="B5" s="38" t="s">
        <v>7</v>
      </c>
      <c r="C5" s="39"/>
      <c r="E5" s="37" t="s">
        <v>1</v>
      </c>
      <c r="F5" s="37"/>
    </row>
    <row r="6" spans="2:9" ht="14" customHeight="1" x14ac:dyDescent="0.2">
      <c r="B6" s="38" t="s">
        <v>6</v>
      </c>
      <c r="C6" s="39"/>
      <c r="E6" s="41" t="s">
        <v>2</v>
      </c>
      <c r="F6" s="41"/>
    </row>
    <row r="7" spans="2:9" ht="14" customHeight="1" x14ac:dyDescent="0.2">
      <c r="B7" s="43" t="s">
        <v>5</v>
      </c>
      <c r="C7" s="44"/>
      <c r="E7" s="42" t="s">
        <v>3</v>
      </c>
      <c r="F7" s="42"/>
    </row>
    <row r="8" spans="2:9" ht="14" customHeight="1" x14ac:dyDescent="0.2">
      <c r="B8" s="43" t="s">
        <v>10</v>
      </c>
      <c r="C8" s="44"/>
      <c r="E8" s="40" t="s">
        <v>9</v>
      </c>
      <c r="F8" s="40"/>
    </row>
    <row r="9" spans="2:9" ht="5" customHeight="1" x14ac:dyDescent="0.2"/>
    <row r="10" spans="2:9" ht="14" customHeight="1" x14ac:dyDescent="0.2">
      <c r="B10" s="45" t="s">
        <v>32</v>
      </c>
      <c r="C10" s="46"/>
      <c r="D10" s="46"/>
      <c r="E10" s="47"/>
      <c r="F10" s="18">
        <f>AVERAGE(F12,F23)</f>
        <v>0</v>
      </c>
      <c r="I10" s="1" t="s">
        <v>40</v>
      </c>
    </row>
    <row r="11" spans="2:9" ht="15" customHeight="1" x14ac:dyDescent="0.2">
      <c r="B11" s="6"/>
      <c r="C11" s="2"/>
      <c r="E11" s="6"/>
      <c r="F11" s="2"/>
    </row>
    <row r="12" spans="2:9" ht="15" customHeight="1" x14ac:dyDescent="0.2">
      <c r="B12" s="49" t="s">
        <v>11</v>
      </c>
      <c r="C12" s="49"/>
      <c r="D12" s="49"/>
      <c r="E12" s="49"/>
      <c r="F12" s="18">
        <f>AVERAGE(F14,F17)</f>
        <v>0</v>
      </c>
      <c r="I12" s="1" t="s">
        <v>40</v>
      </c>
    </row>
    <row r="13" spans="2:9" ht="15" customHeight="1" x14ac:dyDescent="0.2">
      <c r="B13" s="10"/>
      <c r="C13" s="7"/>
      <c r="D13" s="10"/>
      <c r="E13" s="10"/>
      <c r="F13" s="2"/>
    </row>
    <row r="14" spans="2:9" ht="15" customHeight="1" x14ac:dyDescent="0.2">
      <c r="B14" s="48" t="s">
        <v>13</v>
      </c>
      <c r="C14" s="48"/>
      <c r="D14" s="48"/>
      <c r="E14" s="48"/>
      <c r="F14" s="18">
        <f>AVERAGE(F15)</f>
        <v>0</v>
      </c>
    </row>
    <row r="15" spans="2:9" ht="15" customHeight="1" x14ac:dyDescent="0.2">
      <c r="B15" s="34" t="s">
        <v>155</v>
      </c>
      <c r="C15" s="34"/>
      <c r="D15" s="34"/>
      <c r="E15" s="34"/>
      <c r="F15" s="5">
        <v>0</v>
      </c>
    </row>
    <row r="16" spans="2:9" ht="15" customHeight="1" x14ac:dyDescent="0.2">
      <c r="B16" s="10"/>
      <c r="C16" s="7"/>
      <c r="D16" s="10"/>
      <c r="E16" s="9"/>
      <c r="F16" s="2"/>
    </row>
    <row r="17" spans="2:9" ht="15" customHeight="1" x14ac:dyDescent="0.2">
      <c r="B17" s="48" t="s">
        <v>41</v>
      </c>
      <c r="C17" s="48"/>
      <c r="D17" s="48"/>
      <c r="E17" s="48"/>
      <c r="F17" s="18">
        <f>AVERAGE(F18:F21)</f>
        <v>0</v>
      </c>
      <c r="I17" s="1" t="s">
        <v>40</v>
      </c>
    </row>
    <row r="18" spans="2:9" ht="15" customHeight="1" x14ac:dyDescent="0.2">
      <c r="B18" s="34" t="s">
        <v>42</v>
      </c>
      <c r="C18" s="34"/>
      <c r="D18" s="34"/>
      <c r="E18" s="34"/>
      <c r="F18" s="5">
        <v>0</v>
      </c>
    </row>
    <row r="19" spans="2:9" ht="15" customHeight="1" x14ac:dyDescent="0.2">
      <c r="B19" s="35" t="s">
        <v>43</v>
      </c>
      <c r="C19" s="35"/>
      <c r="D19" s="35"/>
      <c r="E19" s="35"/>
      <c r="F19" s="5">
        <v>0</v>
      </c>
    </row>
    <row r="20" spans="2:9" ht="15" customHeight="1" x14ac:dyDescent="0.2">
      <c r="B20" s="35" t="s">
        <v>44</v>
      </c>
      <c r="C20" s="35"/>
      <c r="D20" s="35"/>
      <c r="E20" s="35"/>
      <c r="F20" s="5">
        <v>0</v>
      </c>
    </row>
    <row r="21" spans="2:9" ht="15" customHeight="1" x14ac:dyDescent="0.2">
      <c r="B21" s="35" t="s">
        <v>45</v>
      </c>
      <c r="C21" s="35"/>
      <c r="D21" s="35"/>
      <c r="E21" s="35"/>
      <c r="F21" s="5">
        <v>0</v>
      </c>
    </row>
    <row r="22" spans="2:9" s="2" customFormat="1" ht="15" customHeight="1" x14ac:dyDescent="0.2">
      <c r="B22" s="7"/>
      <c r="C22" s="19"/>
      <c r="E22" s="9"/>
      <c r="F22" s="19"/>
    </row>
    <row r="23" spans="2:9" ht="15" customHeight="1" x14ac:dyDescent="0.2">
      <c r="B23" s="49" t="s">
        <v>12</v>
      </c>
      <c r="C23" s="49"/>
      <c r="D23" s="49"/>
      <c r="E23" s="49"/>
      <c r="F23" s="18">
        <f>AVERAGE(F29,F25)</f>
        <v>0</v>
      </c>
      <c r="I23" s="1" t="s">
        <v>40</v>
      </c>
    </row>
    <row r="24" spans="2:9" ht="15" customHeight="1" x14ac:dyDescent="0.2">
      <c r="B24" s="8"/>
      <c r="C24" s="19"/>
      <c r="E24" s="7"/>
      <c r="F24" s="19"/>
    </row>
    <row r="25" spans="2:9" ht="15" customHeight="1" x14ac:dyDescent="0.2">
      <c r="B25" s="48" t="s">
        <v>38</v>
      </c>
      <c r="C25" s="48"/>
      <c r="D25" s="48"/>
      <c r="E25" s="48"/>
      <c r="F25" s="18">
        <f>AVERAGE(F26:F27)</f>
        <v>0</v>
      </c>
      <c r="I25" s="1" t="s">
        <v>40</v>
      </c>
    </row>
    <row r="26" spans="2:9" ht="15" customHeight="1" x14ac:dyDescent="0.2">
      <c r="B26" s="35" t="s">
        <v>25</v>
      </c>
      <c r="C26" s="35"/>
      <c r="D26" s="35"/>
      <c r="E26" s="35"/>
      <c r="F26" s="5">
        <v>0</v>
      </c>
    </row>
    <row r="27" spans="2:9" ht="15" customHeight="1" x14ac:dyDescent="0.2">
      <c r="B27" s="35" t="s">
        <v>46</v>
      </c>
      <c r="C27" s="35"/>
      <c r="D27" s="35"/>
      <c r="E27" s="35"/>
      <c r="F27" s="5">
        <v>0</v>
      </c>
    </row>
    <row r="29" spans="2:9" ht="15" customHeight="1" x14ac:dyDescent="0.2">
      <c r="B29" s="48" t="s">
        <v>39</v>
      </c>
      <c r="C29" s="48"/>
      <c r="D29" s="48"/>
      <c r="E29" s="48"/>
      <c r="F29" s="18">
        <f>AVERAGE(F30:F31)</f>
        <v>0</v>
      </c>
      <c r="I29" s="1" t="s">
        <v>40</v>
      </c>
    </row>
    <row r="30" spans="2:9" ht="15" customHeight="1" x14ac:dyDescent="0.2">
      <c r="B30" s="35" t="s">
        <v>47</v>
      </c>
      <c r="C30" s="35"/>
      <c r="D30" s="35"/>
      <c r="E30" s="35"/>
      <c r="F30" s="5">
        <v>0</v>
      </c>
    </row>
    <row r="31" spans="2:9" ht="15" customHeight="1" x14ac:dyDescent="0.2">
      <c r="B31" s="35" t="s">
        <v>48</v>
      </c>
      <c r="C31" s="35"/>
      <c r="D31" s="35"/>
      <c r="E31" s="35"/>
      <c r="F31" s="5">
        <v>0</v>
      </c>
    </row>
  </sheetData>
  <sheetProtection sheet="1" selectLockedCells="1"/>
  <mergeCells count="26">
    <mergeCell ref="B29:E29"/>
    <mergeCell ref="B30:E30"/>
    <mergeCell ref="B31:E31"/>
    <mergeCell ref="B25:E25"/>
    <mergeCell ref="B26:E26"/>
    <mergeCell ref="B27:E27"/>
    <mergeCell ref="B23:E23"/>
    <mergeCell ref="B14:E14"/>
    <mergeCell ref="B17:E17"/>
    <mergeCell ref="B18:E18"/>
    <mergeCell ref="B19:E19"/>
    <mergeCell ref="B20:E20"/>
    <mergeCell ref="B21:E21"/>
    <mergeCell ref="B15:E15"/>
    <mergeCell ref="B12:E12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B10:E10"/>
  </mergeCells>
  <conditionalFormatting sqref="F24 C24">
    <cfRule type="cellIs" dxfId="319" priority="76" operator="equal">
      <formula>5</formula>
    </cfRule>
    <cfRule type="cellIs" dxfId="318" priority="77" operator="equal">
      <formula>4</formula>
    </cfRule>
    <cfRule type="cellIs" dxfId="317" priority="78" operator="equal">
      <formula>3</formula>
    </cfRule>
    <cfRule type="cellIs" dxfId="316" priority="79" operator="equal">
      <formula>2</formula>
    </cfRule>
    <cfRule type="cellIs" dxfId="315" priority="80" operator="equal">
      <formula>1</formula>
    </cfRule>
  </conditionalFormatting>
  <conditionalFormatting sqref="C22">
    <cfRule type="cellIs" dxfId="314" priority="71" operator="equal">
      <formula>5</formula>
    </cfRule>
    <cfRule type="cellIs" dxfId="313" priority="72" operator="equal">
      <formula>4</formula>
    </cfRule>
    <cfRule type="cellIs" dxfId="312" priority="73" operator="equal">
      <formula>3</formula>
    </cfRule>
    <cfRule type="cellIs" dxfId="311" priority="74" operator="equal">
      <formula>2</formula>
    </cfRule>
    <cfRule type="cellIs" dxfId="310" priority="75" operator="equal">
      <formula>1</formula>
    </cfRule>
  </conditionalFormatting>
  <conditionalFormatting sqref="F22">
    <cfRule type="cellIs" dxfId="309" priority="61" operator="equal">
      <formula>5</formula>
    </cfRule>
    <cfRule type="cellIs" dxfId="308" priority="62" operator="equal">
      <formula>4</formula>
    </cfRule>
    <cfRule type="cellIs" dxfId="307" priority="63" operator="equal">
      <formula>3</formula>
    </cfRule>
    <cfRule type="cellIs" dxfId="306" priority="64" operator="equal">
      <formula>2</formula>
    </cfRule>
    <cfRule type="cellIs" dxfId="305" priority="65" operator="equal">
      <formula>1</formula>
    </cfRule>
  </conditionalFormatting>
  <conditionalFormatting sqref="F10">
    <cfRule type="cellIs" dxfId="304" priority="51" operator="between">
      <formula>4.51</formula>
      <formula>5</formula>
    </cfRule>
    <cfRule type="cellIs" dxfId="303" priority="52" operator="between">
      <formula>3.51</formula>
      <formula>4.5</formula>
    </cfRule>
    <cfRule type="cellIs" dxfId="302" priority="53" operator="between">
      <formula>2.51</formula>
      <formula>3.5</formula>
    </cfRule>
    <cfRule type="cellIs" dxfId="301" priority="54" operator="between">
      <formula>1.51</formula>
      <formula>2.5</formula>
    </cfRule>
    <cfRule type="cellIs" dxfId="300" priority="55" operator="between">
      <formula>0.01</formula>
      <formula>1.5</formula>
    </cfRule>
  </conditionalFormatting>
  <conditionalFormatting sqref="F12">
    <cfRule type="cellIs" dxfId="299" priority="46" operator="between">
      <formula>4.51</formula>
      <formula>5</formula>
    </cfRule>
    <cfRule type="cellIs" dxfId="298" priority="47" operator="between">
      <formula>3.51</formula>
      <formula>4.5</formula>
    </cfRule>
    <cfRule type="cellIs" dxfId="297" priority="48" operator="between">
      <formula>2.51</formula>
      <formula>3.5</formula>
    </cfRule>
    <cfRule type="cellIs" dxfId="296" priority="49" operator="between">
      <formula>1.51</formula>
      <formula>2.5</formula>
    </cfRule>
    <cfRule type="cellIs" dxfId="295" priority="50" operator="between">
      <formula>0.01</formula>
      <formula>1.5</formula>
    </cfRule>
  </conditionalFormatting>
  <conditionalFormatting sqref="F14">
    <cfRule type="cellIs" dxfId="294" priority="41" operator="between">
      <formula>4.51</formula>
      <formula>5</formula>
    </cfRule>
    <cfRule type="cellIs" dxfId="293" priority="42" operator="between">
      <formula>3.51</formula>
      <formula>4.5</formula>
    </cfRule>
    <cfRule type="cellIs" dxfId="292" priority="43" operator="between">
      <formula>2.51</formula>
      <formula>3.5</formula>
    </cfRule>
    <cfRule type="cellIs" dxfId="291" priority="44" operator="between">
      <formula>1.51</formula>
      <formula>2.5</formula>
    </cfRule>
    <cfRule type="cellIs" dxfId="290" priority="45" operator="between">
      <formula>0.01</formula>
      <formula>1.5</formula>
    </cfRule>
  </conditionalFormatting>
  <conditionalFormatting sqref="F17:F21">
    <cfRule type="cellIs" dxfId="289" priority="36" operator="between">
      <formula>4.51</formula>
      <formula>5</formula>
    </cfRule>
    <cfRule type="cellIs" dxfId="288" priority="37" operator="between">
      <formula>3.51</formula>
      <formula>4.5</formula>
    </cfRule>
    <cfRule type="cellIs" dxfId="287" priority="38" operator="between">
      <formula>2.51</formula>
      <formula>3.5</formula>
    </cfRule>
    <cfRule type="cellIs" dxfId="286" priority="39" operator="between">
      <formula>1.51</formula>
      <formula>2.5</formula>
    </cfRule>
    <cfRule type="cellIs" dxfId="285" priority="40" operator="between">
      <formula>0.01</formula>
      <formula>1.5</formula>
    </cfRule>
  </conditionalFormatting>
  <conditionalFormatting sqref="F23">
    <cfRule type="cellIs" dxfId="284" priority="21" operator="between">
      <formula>4.51</formula>
      <formula>5</formula>
    </cfRule>
    <cfRule type="cellIs" dxfId="283" priority="22" operator="between">
      <formula>3.51</formula>
      <formula>4.5</formula>
    </cfRule>
    <cfRule type="cellIs" dxfId="282" priority="23" operator="between">
      <formula>2.51</formula>
      <formula>3.5</formula>
    </cfRule>
    <cfRule type="cellIs" dxfId="281" priority="24" operator="between">
      <formula>1.51</formula>
      <formula>2.5</formula>
    </cfRule>
    <cfRule type="cellIs" dxfId="280" priority="25" operator="between">
      <formula>0.01</formula>
      <formula>1.5</formula>
    </cfRule>
  </conditionalFormatting>
  <conditionalFormatting sqref="F26:F27">
    <cfRule type="cellIs" dxfId="279" priority="16" operator="between">
      <formula>4.51</formula>
      <formula>5</formula>
    </cfRule>
    <cfRule type="cellIs" dxfId="278" priority="17" operator="between">
      <formula>3.51</formula>
      <formula>4.5</formula>
    </cfRule>
    <cfRule type="cellIs" dxfId="277" priority="18" operator="between">
      <formula>2.51</formula>
      <formula>3.5</formula>
    </cfRule>
    <cfRule type="cellIs" dxfId="276" priority="19" operator="between">
      <formula>1.51</formula>
      <formula>2.5</formula>
    </cfRule>
    <cfRule type="cellIs" dxfId="275" priority="20" operator="between">
      <formula>0.01</formula>
      <formula>1.5</formula>
    </cfRule>
  </conditionalFormatting>
  <conditionalFormatting sqref="F29:F31">
    <cfRule type="cellIs" dxfId="274" priority="11" operator="between">
      <formula>4.51</formula>
      <formula>5</formula>
    </cfRule>
    <cfRule type="cellIs" dxfId="273" priority="12" operator="between">
      <formula>3.51</formula>
      <formula>4.5</formula>
    </cfRule>
    <cfRule type="cellIs" dxfId="272" priority="13" operator="between">
      <formula>2.51</formula>
      <formula>3.5</formula>
    </cfRule>
    <cfRule type="cellIs" dxfId="271" priority="14" operator="between">
      <formula>1.51</formula>
      <formula>2.5</formula>
    </cfRule>
    <cfRule type="cellIs" dxfId="270" priority="15" operator="between">
      <formula>0.01</formula>
      <formula>1.5</formula>
    </cfRule>
  </conditionalFormatting>
  <conditionalFormatting sqref="F25">
    <cfRule type="cellIs" dxfId="269" priority="6" operator="between">
      <formula>4.51</formula>
      <formula>5</formula>
    </cfRule>
    <cfRule type="cellIs" dxfId="268" priority="7" operator="between">
      <formula>3.51</formula>
      <formula>4.5</formula>
    </cfRule>
    <cfRule type="cellIs" dxfId="267" priority="8" operator="between">
      <formula>2.51</formula>
      <formula>3.5</formula>
    </cfRule>
    <cfRule type="cellIs" dxfId="266" priority="9" operator="between">
      <formula>1.51</formula>
      <formula>2.5</formula>
    </cfRule>
    <cfRule type="cellIs" dxfId="265" priority="10" operator="between">
      <formula>0.01</formula>
      <formula>1.5</formula>
    </cfRule>
  </conditionalFormatting>
  <conditionalFormatting sqref="F15">
    <cfRule type="cellIs" dxfId="264" priority="1" operator="between">
      <formula>4.51</formula>
      <formula>5</formula>
    </cfRule>
    <cfRule type="cellIs" dxfId="263" priority="2" operator="between">
      <formula>3.51</formula>
      <formula>4.5</formula>
    </cfRule>
    <cfRule type="cellIs" dxfId="262" priority="3" operator="between">
      <formula>2.51</formula>
      <formula>3.5</formula>
    </cfRule>
    <cfRule type="cellIs" dxfId="261" priority="4" operator="between">
      <formula>1.51</formula>
      <formula>2.5</formula>
    </cfRule>
    <cfRule type="cellIs" dxfId="260" priority="5" operator="between">
      <formula>0.01</formula>
      <formula>1.5</formula>
    </cfRule>
  </conditionalFormatting>
  <pageMargins left="0.7" right="0.5" top="0.5" bottom="0.5" header="0.3" footer="0.3"/>
  <pageSetup paperSize="9" orientation="portrait" horizontalDpi="0" verticalDpi="0"/>
  <ignoredErrors>
    <ignoredError sqref="F29 F25 F23 F17 F12 F10 F1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A7A75-94AE-524B-8DE4-A9545437E35B}">
  <sheetPr>
    <tabColor theme="9" tint="0.79998168889431442"/>
  </sheetPr>
  <dimension ref="B2:I40"/>
  <sheetViews>
    <sheetView showGridLines="0" zoomScale="140" zoomScaleNormal="140" workbookViewId="0">
      <pane ySplit="10" topLeftCell="A11" activePane="bottomLeft" state="frozen"/>
      <selection activeCell="AL20" sqref="AL20"/>
      <selection pane="bottomLeft" activeCell="F32" sqref="F32"/>
    </sheetView>
  </sheetViews>
  <sheetFormatPr baseColWidth="10" defaultColWidth="2.1640625" defaultRowHeight="15" customHeight="1" x14ac:dyDescent="0.2"/>
  <cols>
    <col min="1" max="1" width="2.83203125" style="1" customWidth="1"/>
    <col min="2" max="2" width="33.33203125" style="1" customWidth="1"/>
    <col min="3" max="3" width="5" style="1" customWidth="1"/>
    <col min="4" max="4" width="1.83203125" style="1" customWidth="1"/>
    <col min="5" max="5" width="33.33203125" style="1" customWidth="1"/>
    <col min="6" max="6" width="5" style="1" customWidth="1"/>
    <col min="7" max="7" width="2.83203125" style="1" customWidth="1"/>
    <col min="8" max="16384" width="2.1640625" style="1"/>
  </cols>
  <sheetData>
    <row r="2" spans="2:9" ht="14" customHeight="1" x14ac:dyDescent="0.2">
      <c r="B2" s="12" t="s">
        <v>118</v>
      </c>
      <c r="C2" s="4"/>
      <c r="D2" s="4"/>
      <c r="E2" s="4"/>
    </row>
    <row r="3" spans="2:9" ht="5" customHeight="1" x14ac:dyDescent="0.2">
      <c r="B3" s="4"/>
      <c r="C3" s="4"/>
      <c r="D3" s="4"/>
      <c r="E3" s="4"/>
    </row>
    <row r="4" spans="2:9" s="3" customFormat="1" ht="14" customHeight="1" x14ac:dyDescent="0.2">
      <c r="B4" s="38" t="s">
        <v>8</v>
      </c>
      <c r="C4" s="39"/>
      <c r="E4" s="36" t="s">
        <v>0</v>
      </c>
      <c r="F4" s="36"/>
    </row>
    <row r="5" spans="2:9" ht="15" customHeight="1" x14ac:dyDescent="0.2">
      <c r="B5" s="38" t="s">
        <v>7</v>
      </c>
      <c r="C5" s="39"/>
      <c r="E5" s="37" t="s">
        <v>1</v>
      </c>
      <c r="F5" s="37"/>
    </row>
    <row r="6" spans="2:9" ht="14" customHeight="1" x14ac:dyDescent="0.2">
      <c r="B6" s="38" t="s">
        <v>6</v>
      </c>
      <c r="C6" s="39"/>
      <c r="E6" s="41" t="s">
        <v>2</v>
      </c>
      <c r="F6" s="41"/>
    </row>
    <row r="7" spans="2:9" ht="14" customHeight="1" x14ac:dyDescent="0.2">
      <c r="B7" s="43" t="s">
        <v>5</v>
      </c>
      <c r="C7" s="44"/>
      <c r="E7" s="42" t="s">
        <v>3</v>
      </c>
      <c r="F7" s="42"/>
    </row>
    <row r="8" spans="2:9" ht="14" customHeight="1" x14ac:dyDescent="0.2">
      <c r="B8" s="43" t="s">
        <v>10</v>
      </c>
      <c r="C8" s="44"/>
      <c r="E8" s="40" t="s">
        <v>9</v>
      </c>
      <c r="F8" s="40"/>
    </row>
    <row r="9" spans="2:9" ht="5" customHeight="1" x14ac:dyDescent="0.2"/>
    <row r="10" spans="2:9" ht="14" customHeight="1" x14ac:dyDescent="0.2">
      <c r="B10" s="45" t="s">
        <v>81</v>
      </c>
      <c r="C10" s="46"/>
      <c r="D10" s="46"/>
      <c r="E10" s="47"/>
      <c r="F10" s="18">
        <f>AVERAGE(F12,F27)</f>
        <v>0</v>
      </c>
      <c r="I10" s="1" t="s">
        <v>40</v>
      </c>
    </row>
    <row r="11" spans="2:9" ht="15" customHeight="1" x14ac:dyDescent="0.2">
      <c r="B11" s="6"/>
      <c r="C11" s="2"/>
      <c r="E11" s="6"/>
      <c r="F11" s="2"/>
    </row>
    <row r="12" spans="2:9" ht="15" customHeight="1" x14ac:dyDescent="0.2">
      <c r="B12" s="49" t="s">
        <v>11</v>
      </c>
      <c r="C12" s="49"/>
      <c r="D12" s="49"/>
      <c r="E12" s="49"/>
      <c r="F12" s="18">
        <f>AVERAGE(F24,F20,F14)</f>
        <v>0</v>
      </c>
      <c r="I12" s="1" t="s">
        <v>40</v>
      </c>
    </row>
    <row r="13" spans="2:9" ht="15" customHeight="1" x14ac:dyDescent="0.2">
      <c r="B13" s="10"/>
      <c r="C13" s="7"/>
      <c r="D13" s="10"/>
      <c r="E13" s="10"/>
      <c r="F13" s="2"/>
    </row>
    <row r="14" spans="2:9" ht="15" customHeight="1" x14ac:dyDescent="0.2">
      <c r="B14" s="48" t="s">
        <v>15</v>
      </c>
      <c r="C14" s="48"/>
      <c r="D14" s="48"/>
      <c r="E14" s="48"/>
      <c r="F14" s="18">
        <f>AVERAGE(F15:F18)</f>
        <v>0</v>
      </c>
      <c r="I14" s="1" t="s">
        <v>40</v>
      </c>
    </row>
    <row r="15" spans="2:9" ht="15" customHeight="1" x14ac:dyDescent="0.2">
      <c r="B15" s="34" t="s">
        <v>49</v>
      </c>
      <c r="C15" s="34"/>
      <c r="D15" s="34"/>
      <c r="E15" s="34"/>
      <c r="F15" s="5">
        <v>0</v>
      </c>
    </row>
    <row r="16" spans="2:9" ht="15" customHeight="1" x14ac:dyDescent="0.2">
      <c r="B16" s="35" t="s">
        <v>50</v>
      </c>
      <c r="C16" s="35"/>
      <c r="D16" s="35"/>
      <c r="E16" s="35"/>
      <c r="F16" s="5">
        <v>0</v>
      </c>
    </row>
    <row r="17" spans="2:9" ht="15" customHeight="1" x14ac:dyDescent="0.2">
      <c r="B17" s="35" t="s">
        <v>51</v>
      </c>
      <c r="C17" s="35"/>
      <c r="D17" s="35"/>
      <c r="E17" s="35"/>
      <c r="F17" s="5">
        <v>0</v>
      </c>
    </row>
    <row r="18" spans="2:9" ht="15" customHeight="1" x14ac:dyDescent="0.2">
      <c r="B18" s="35" t="s">
        <v>52</v>
      </c>
      <c r="C18" s="35"/>
      <c r="D18" s="35"/>
      <c r="E18" s="35"/>
      <c r="F18" s="5">
        <v>0</v>
      </c>
    </row>
    <row r="19" spans="2:9" s="2" customFormat="1" ht="15" customHeight="1" x14ac:dyDescent="0.2">
      <c r="B19" s="7"/>
      <c r="C19" s="19"/>
      <c r="E19" s="9"/>
      <c r="F19" s="19"/>
    </row>
    <row r="20" spans="2:9" ht="15" customHeight="1" x14ac:dyDescent="0.2">
      <c r="B20" s="48" t="s">
        <v>53</v>
      </c>
      <c r="C20" s="48"/>
      <c r="D20" s="48"/>
      <c r="E20" s="48"/>
      <c r="F20" s="18">
        <f>AVERAGE(F21:F22)</f>
        <v>0</v>
      </c>
      <c r="I20" s="1" t="s">
        <v>40</v>
      </c>
    </row>
    <row r="21" spans="2:9" ht="15" customHeight="1" x14ac:dyDescent="0.2">
      <c r="B21" s="35" t="s">
        <v>54</v>
      </c>
      <c r="C21" s="35"/>
      <c r="D21" s="35"/>
      <c r="E21" s="35"/>
      <c r="F21" s="5">
        <v>0</v>
      </c>
    </row>
    <row r="22" spans="2:9" ht="15" customHeight="1" x14ac:dyDescent="0.2">
      <c r="B22" s="35" t="s">
        <v>55</v>
      </c>
      <c r="C22" s="35"/>
      <c r="D22" s="35"/>
      <c r="E22" s="35"/>
      <c r="F22" s="5">
        <v>0</v>
      </c>
    </row>
    <row r="23" spans="2:9" ht="15" customHeight="1" x14ac:dyDescent="0.2">
      <c r="B23" s="8"/>
      <c r="C23" s="19"/>
      <c r="E23" s="7"/>
      <c r="F23" s="19"/>
    </row>
    <row r="24" spans="2:9" ht="15" customHeight="1" x14ac:dyDescent="0.2">
      <c r="B24" s="48" t="s">
        <v>56</v>
      </c>
      <c r="C24" s="48"/>
      <c r="D24" s="48"/>
      <c r="E24" s="48"/>
      <c r="F24" s="18">
        <f>AVERAGE(F25:F25)</f>
        <v>0</v>
      </c>
      <c r="I24" s="1" t="s">
        <v>40</v>
      </c>
    </row>
    <row r="25" spans="2:9" ht="15" customHeight="1" x14ac:dyDescent="0.2">
      <c r="B25" s="35" t="s">
        <v>57</v>
      </c>
      <c r="C25" s="35"/>
      <c r="D25" s="35"/>
      <c r="E25" s="35"/>
      <c r="F25" s="5">
        <v>0</v>
      </c>
    </row>
    <row r="26" spans="2:9" ht="15" customHeight="1" x14ac:dyDescent="0.2">
      <c r="B26" s="8"/>
      <c r="C26" s="19"/>
      <c r="E26" s="7"/>
      <c r="F26" s="19"/>
    </row>
    <row r="27" spans="2:9" ht="15" customHeight="1" x14ac:dyDescent="0.2">
      <c r="B27" s="49" t="s">
        <v>12</v>
      </c>
      <c r="C27" s="49"/>
      <c r="D27" s="49"/>
      <c r="E27" s="49"/>
      <c r="F27" s="18">
        <f>AVERAGE(F34,F29,F38)</f>
        <v>0</v>
      </c>
      <c r="I27" s="1" t="s">
        <v>40</v>
      </c>
    </row>
    <row r="28" spans="2:9" ht="15" customHeight="1" x14ac:dyDescent="0.2">
      <c r="B28" s="8"/>
      <c r="C28" s="19"/>
      <c r="E28" s="7"/>
      <c r="F28" s="19"/>
    </row>
    <row r="29" spans="2:9" ht="15" customHeight="1" x14ac:dyDescent="0.2">
      <c r="B29" s="48" t="s">
        <v>38</v>
      </c>
      <c r="C29" s="48"/>
      <c r="D29" s="48"/>
      <c r="E29" s="48"/>
      <c r="F29" s="18">
        <f>AVERAGE(F30:F32)</f>
        <v>0</v>
      </c>
      <c r="I29" s="1" t="s">
        <v>40</v>
      </c>
    </row>
    <row r="30" spans="2:9" ht="15" customHeight="1" x14ac:dyDescent="0.2">
      <c r="B30" s="35" t="s">
        <v>27</v>
      </c>
      <c r="C30" s="35"/>
      <c r="D30" s="35"/>
      <c r="E30" s="35"/>
      <c r="F30" s="5">
        <v>0</v>
      </c>
    </row>
    <row r="31" spans="2:9" ht="15" customHeight="1" x14ac:dyDescent="0.2">
      <c r="B31" s="35" t="s">
        <v>58</v>
      </c>
      <c r="C31" s="35"/>
      <c r="D31" s="35"/>
      <c r="E31" s="35"/>
      <c r="F31" s="5">
        <v>0</v>
      </c>
    </row>
    <row r="32" spans="2:9" ht="15" customHeight="1" x14ac:dyDescent="0.2">
      <c r="B32" s="35" t="s">
        <v>59</v>
      </c>
      <c r="C32" s="35"/>
      <c r="D32" s="35"/>
      <c r="E32" s="35"/>
      <c r="F32" s="5">
        <v>0</v>
      </c>
    </row>
    <row r="34" spans="2:9" ht="15" customHeight="1" x14ac:dyDescent="0.2">
      <c r="B34" s="48" t="s">
        <v>60</v>
      </c>
      <c r="C34" s="48"/>
      <c r="D34" s="48"/>
      <c r="E34" s="48"/>
      <c r="F34" s="18">
        <f>AVERAGE(F35:F36)</f>
        <v>0</v>
      </c>
      <c r="I34" s="1" t="s">
        <v>40</v>
      </c>
    </row>
    <row r="35" spans="2:9" ht="15" customHeight="1" x14ac:dyDescent="0.2">
      <c r="B35" s="35" t="s">
        <v>61</v>
      </c>
      <c r="C35" s="35"/>
      <c r="D35" s="35"/>
      <c r="E35" s="35"/>
      <c r="F35" s="5">
        <v>0</v>
      </c>
    </row>
    <row r="36" spans="2:9" ht="15" customHeight="1" x14ac:dyDescent="0.2">
      <c r="B36" s="35" t="s">
        <v>62</v>
      </c>
      <c r="C36" s="35"/>
      <c r="D36" s="35"/>
      <c r="E36" s="35"/>
      <c r="F36" s="5">
        <v>0</v>
      </c>
    </row>
    <row r="38" spans="2:9" ht="15" customHeight="1" x14ac:dyDescent="0.2">
      <c r="B38" s="48" t="s">
        <v>63</v>
      </c>
      <c r="C38" s="48"/>
      <c r="D38" s="48"/>
      <c r="E38" s="48"/>
      <c r="F38" s="18">
        <f>AVERAGE(F39:F40)</f>
        <v>0</v>
      </c>
      <c r="I38" s="1" t="s">
        <v>40</v>
      </c>
    </row>
    <row r="39" spans="2:9" ht="15" customHeight="1" x14ac:dyDescent="0.2">
      <c r="B39" s="35" t="s">
        <v>64</v>
      </c>
      <c r="C39" s="35"/>
      <c r="D39" s="35"/>
      <c r="E39" s="35"/>
      <c r="F39" s="5">
        <v>0</v>
      </c>
    </row>
    <row r="40" spans="2:9" ht="15" customHeight="1" x14ac:dyDescent="0.2">
      <c r="B40" s="35" t="s">
        <v>65</v>
      </c>
      <c r="C40" s="35"/>
      <c r="D40" s="35"/>
      <c r="E40" s="35"/>
      <c r="F40" s="5">
        <v>0</v>
      </c>
    </row>
  </sheetData>
  <sheetProtection sheet="1" selectLockedCells="1"/>
  <mergeCells count="33">
    <mergeCell ref="B40:E40"/>
    <mergeCell ref="B29:E29"/>
    <mergeCell ref="B30:E30"/>
    <mergeCell ref="B31:E31"/>
    <mergeCell ref="B32:E32"/>
    <mergeCell ref="B34:E34"/>
    <mergeCell ref="B35:E35"/>
    <mergeCell ref="B36:E36"/>
    <mergeCell ref="B38:E38"/>
    <mergeCell ref="B39:E39"/>
    <mergeCell ref="B24:E24"/>
    <mergeCell ref="B25:E25"/>
    <mergeCell ref="B27:E27"/>
    <mergeCell ref="B20:E20"/>
    <mergeCell ref="B21:E21"/>
    <mergeCell ref="B22:E22"/>
    <mergeCell ref="B14:E14"/>
    <mergeCell ref="B15:E15"/>
    <mergeCell ref="B16:E16"/>
    <mergeCell ref="B17:E17"/>
    <mergeCell ref="B18:E18"/>
    <mergeCell ref="B12:E12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B10:E10"/>
  </mergeCells>
  <conditionalFormatting sqref="F26 F28 C28">
    <cfRule type="cellIs" dxfId="259" priority="76" operator="equal">
      <formula>5</formula>
    </cfRule>
    <cfRule type="cellIs" dxfId="258" priority="77" operator="equal">
      <formula>4</formula>
    </cfRule>
    <cfRule type="cellIs" dxfId="257" priority="78" operator="equal">
      <formula>3</formula>
    </cfRule>
    <cfRule type="cellIs" dxfId="256" priority="79" operator="equal">
      <formula>2</formula>
    </cfRule>
    <cfRule type="cellIs" dxfId="255" priority="80" operator="equal">
      <formula>1</formula>
    </cfRule>
  </conditionalFormatting>
  <conditionalFormatting sqref="C19">
    <cfRule type="cellIs" dxfId="254" priority="71" operator="equal">
      <formula>5</formula>
    </cfRule>
    <cfRule type="cellIs" dxfId="253" priority="72" operator="equal">
      <formula>4</formula>
    </cfRule>
    <cfRule type="cellIs" dxfId="252" priority="73" operator="equal">
      <formula>3</formula>
    </cfRule>
    <cfRule type="cellIs" dxfId="251" priority="74" operator="equal">
      <formula>2</formula>
    </cfRule>
    <cfRule type="cellIs" dxfId="250" priority="75" operator="equal">
      <formula>1</formula>
    </cfRule>
  </conditionalFormatting>
  <conditionalFormatting sqref="C23 C26">
    <cfRule type="cellIs" dxfId="249" priority="66" operator="equal">
      <formula>5</formula>
    </cfRule>
    <cfRule type="cellIs" dxfId="248" priority="67" operator="equal">
      <formula>4</formula>
    </cfRule>
    <cfRule type="cellIs" dxfId="247" priority="68" operator="equal">
      <formula>3</formula>
    </cfRule>
    <cfRule type="cellIs" dxfId="246" priority="69" operator="equal">
      <formula>2</formula>
    </cfRule>
    <cfRule type="cellIs" dxfId="245" priority="70" operator="equal">
      <formula>1</formula>
    </cfRule>
  </conditionalFormatting>
  <conditionalFormatting sqref="F23">
    <cfRule type="cellIs" dxfId="244" priority="56" operator="equal">
      <formula>5</formula>
    </cfRule>
    <cfRule type="cellIs" dxfId="243" priority="57" operator="equal">
      <formula>4</formula>
    </cfRule>
    <cfRule type="cellIs" dxfId="242" priority="58" operator="equal">
      <formula>3</formula>
    </cfRule>
    <cfRule type="cellIs" dxfId="241" priority="59" operator="equal">
      <formula>2</formula>
    </cfRule>
    <cfRule type="cellIs" dxfId="240" priority="60" operator="equal">
      <formula>1</formula>
    </cfRule>
  </conditionalFormatting>
  <conditionalFormatting sqref="F19">
    <cfRule type="cellIs" dxfId="239" priority="61" operator="equal">
      <formula>5</formula>
    </cfRule>
    <cfRule type="cellIs" dxfId="238" priority="62" operator="equal">
      <formula>4</formula>
    </cfRule>
    <cfRule type="cellIs" dxfId="237" priority="63" operator="equal">
      <formula>3</formula>
    </cfRule>
    <cfRule type="cellIs" dxfId="236" priority="64" operator="equal">
      <formula>2</formula>
    </cfRule>
    <cfRule type="cellIs" dxfId="235" priority="65" operator="equal">
      <formula>1</formula>
    </cfRule>
  </conditionalFormatting>
  <conditionalFormatting sqref="F24:F25 F20:F22">
    <cfRule type="cellIs" dxfId="234" priority="26" operator="between">
      <formula>4.51</formula>
      <formula>5</formula>
    </cfRule>
    <cfRule type="cellIs" dxfId="233" priority="27" operator="between">
      <formula>3.51</formula>
      <formula>4.5</formula>
    </cfRule>
    <cfRule type="cellIs" dxfId="232" priority="28" operator="between">
      <formula>2.51</formula>
      <formula>3.5</formula>
    </cfRule>
    <cfRule type="cellIs" dxfId="231" priority="29" operator="between">
      <formula>1.51</formula>
      <formula>2.5</formula>
    </cfRule>
    <cfRule type="cellIs" dxfId="230" priority="30" operator="between">
      <formula>0.01</formula>
      <formula>1.5</formula>
    </cfRule>
  </conditionalFormatting>
  <conditionalFormatting sqref="F10">
    <cfRule type="cellIs" dxfId="229" priority="51" operator="between">
      <formula>4.51</formula>
      <formula>5</formula>
    </cfRule>
    <cfRule type="cellIs" dxfId="228" priority="52" operator="between">
      <formula>3.51</formula>
      <formula>4.5</formula>
    </cfRule>
    <cfRule type="cellIs" dxfId="227" priority="53" operator="between">
      <formula>2.51</formula>
      <formula>3.5</formula>
    </cfRule>
    <cfRule type="cellIs" dxfId="226" priority="54" operator="between">
      <formula>1.51</formula>
      <formula>2.5</formula>
    </cfRule>
    <cfRule type="cellIs" dxfId="225" priority="55" operator="between">
      <formula>0.01</formula>
      <formula>1.5</formula>
    </cfRule>
  </conditionalFormatting>
  <conditionalFormatting sqref="F12">
    <cfRule type="cellIs" dxfId="224" priority="46" operator="between">
      <formula>4.51</formula>
      <formula>5</formula>
    </cfRule>
    <cfRule type="cellIs" dxfId="223" priority="47" operator="between">
      <formula>3.51</formula>
      <formula>4.5</formula>
    </cfRule>
    <cfRule type="cellIs" dxfId="222" priority="48" operator="between">
      <formula>2.51</formula>
      <formula>3.5</formula>
    </cfRule>
    <cfRule type="cellIs" dxfId="221" priority="49" operator="between">
      <formula>1.51</formula>
      <formula>2.5</formula>
    </cfRule>
    <cfRule type="cellIs" dxfId="220" priority="50" operator="between">
      <formula>0.01</formula>
      <formula>1.5</formula>
    </cfRule>
  </conditionalFormatting>
  <conditionalFormatting sqref="F14:F18">
    <cfRule type="cellIs" dxfId="219" priority="36" operator="between">
      <formula>4.51</formula>
      <formula>5</formula>
    </cfRule>
    <cfRule type="cellIs" dxfId="218" priority="37" operator="between">
      <formula>3.51</formula>
      <formula>4.5</formula>
    </cfRule>
    <cfRule type="cellIs" dxfId="217" priority="38" operator="between">
      <formula>2.51</formula>
      <formula>3.5</formula>
    </cfRule>
    <cfRule type="cellIs" dxfId="216" priority="39" operator="between">
      <formula>1.51</formula>
      <formula>2.5</formula>
    </cfRule>
    <cfRule type="cellIs" dxfId="215" priority="40" operator="between">
      <formula>0.01</formula>
      <formula>1.5</formula>
    </cfRule>
  </conditionalFormatting>
  <conditionalFormatting sqref="F27">
    <cfRule type="cellIs" dxfId="214" priority="21" operator="between">
      <formula>4.51</formula>
      <formula>5</formula>
    </cfRule>
    <cfRule type="cellIs" dxfId="213" priority="22" operator="between">
      <formula>3.51</formula>
      <formula>4.5</formula>
    </cfRule>
    <cfRule type="cellIs" dxfId="212" priority="23" operator="between">
      <formula>2.51</formula>
      <formula>3.5</formula>
    </cfRule>
    <cfRule type="cellIs" dxfId="211" priority="24" operator="between">
      <formula>1.51</formula>
      <formula>2.5</formula>
    </cfRule>
    <cfRule type="cellIs" dxfId="210" priority="25" operator="between">
      <formula>0.01</formula>
      <formula>1.5</formula>
    </cfRule>
  </conditionalFormatting>
  <conditionalFormatting sqref="F30:F32">
    <cfRule type="cellIs" dxfId="209" priority="16" operator="between">
      <formula>4.51</formula>
      <formula>5</formula>
    </cfRule>
    <cfRule type="cellIs" dxfId="208" priority="17" operator="between">
      <formula>3.51</formula>
      <formula>4.5</formula>
    </cfRule>
    <cfRule type="cellIs" dxfId="207" priority="18" operator="between">
      <formula>2.51</formula>
      <formula>3.5</formula>
    </cfRule>
    <cfRule type="cellIs" dxfId="206" priority="19" operator="between">
      <formula>1.51</formula>
      <formula>2.5</formula>
    </cfRule>
    <cfRule type="cellIs" dxfId="205" priority="20" operator="between">
      <formula>0.01</formula>
      <formula>1.5</formula>
    </cfRule>
  </conditionalFormatting>
  <conditionalFormatting sqref="F34:F36">
    <cfRule type="cellIs" dxfId="204" priority="11" operator="between">
      <formula>4.51</formula>
      <formula>5</formula>
    </cfRule>
    <cfRule type="cellIs" dxfId="203" priority="12" operator="between">
      <formula>3.51</formula>
      <formula>4.5</formula>
    </cfRule>
    <cfRule type="cellIs" dxfId="202" priority="13" operator="between">
      <formula>2.51</formula>
      <formula>3.5</formula>
    </cfRule>
    <cfRule type="cellIs" dxfId="201" priority="14" operator="between">
      <formula>1.51</formula>
      <formula>2.5</formula>
    </cfRule>
    <cfRule type="cellIs" dxfId="200" priority="15" operator="between">
      <formula>0.01</formula>
      <formula>1.5</formula>
    </cfRule>
  </conditionalFormatting>
  <conditionalFormatting sqref="F29">
    <cfRule type="cellIs" dxfId="199" priority="6" operator="between">
      <formula>4.51</formula>
      <formula>5</formula>
    </cfRule>
    <cfRule type="cellIs" dxfId="198" priority="7" operator="between">
      <formula>3.51</formula>
      <formula>4.5</formula>
    </cfRule>
    <cfRule type="cellIs" dxfId="197" priority="8" operator="between">
      <formula>2.51</formula>
      <formula>3.5</formula>
    </cfRule>
    <cfRule type="cellIs" dxfId="196" priority="9" operator="between">
      <formula>1.51</formula>
      <formula>2.5</formula>
    </cfRule>
    <cfRule type="cellIs" dxfId="195" priority="10" operator="between">
      <formula>0.01</formula>
      <formula>1.5</formula>
    </cfRule>
  </conditionalFormatting>
  <conditionalFormatting sqref="F38:F40">
    <cfRule type="cellIs" dxfId="194" priority="1" operator="between">
      <formula>4.51</formula>
      <formula>5</formula>
    </cfRule>
    <cfRule type="cellIs" dxfId="193" priority="2" operator="between">
      <formula>3.51</formula>
      <formula>4.5</formula>
    </cfRule>
    <cfRule type="cellIs" dxfId="192" priority="3" operator="between">
      <formula>2.51</formula>
      <formula>3.5</formula>
    </cfRule>
    <cfRule type="cellIs" dxfId="191" priority="4" operator="between">
      <formula>1.51</formula>
      <formula>2.5</formula>
    </cfRule>
    <cfRule type="cellIs" dxfId="190" priority="5" operator="between">
      <formula>0.01</formula>
      <formula>1.5</formula>
    </cfRule>
  </conditionalFormatting>
  <pageMargins left="0.7" right="0.5" top="0.5" bottom="0.5" header="0.3" footer="0.3"/>
  <pageSetup paperSize="9" orientation="portrait" horizontalDpi="0" verticalDpi="0"/>
  <ignoredErrors>
    <ignoredError sqref="F38 F34 F29 F27 F24 F20 F14 F12 F1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18228-6209-2848-A262-4D6EFEA7C3C9}">
  <sheetPr>
    <tabColor theme="9" tint="0.79998168889431442"/>
  </sheetPr>
  <dimension ref="B2:I35"/>
  <sheetViews>
    <sheetView showGridLines="0" zoomScale="140" zoomScaleNormal="140" workbookViewId="0">
      <pane ySplit="10" topLeftCell="A11" activePane="bottomLeft" state="frozen"/>
      <selection activeCell="AL20" sqref="AL20"/>
      <selection pane="bottomLeft" activeCell="F30" sqref="F30"/>
    </sheetView>
  </sheetViews>
  <sheetFormatPr baseColWidth="10" defaultColWidth="2.1640625" defaultRowHeight="15" customHeight="1" x14ac:dyDescent="0.2"/>
  <cols>
    <col min="1" max="1" width="2.83203125" style="1" customWidth="1"/>
    <col min="2" max="2" width="33.33203125" style="1" customWidth="1"/>
    <col min="3" max="3" width="5" style="1" customWidth="1"/>
    <col min="4" max="4" width="1.83203125" style="1" customWidth="1"/>
    <col min="5" max="5" width="33.33203125" style="1" customWidth="1"/>
    <col min="6" max="6" width="5" style="1" customWidth="1"/>
    <col min="7" max="7" width="2.83203125" style="1" customWidth="1"/>
    <col min="8" max="16384" width="2.1640625" style="1"/>
  </cols>
  <sheetData>
    <row r="2" spans="2:9" ht="14" customHeight="1" x14ac:dyDescent="0.2">
      <c r="B2" s="12" t="s">
        <v>118</v>
      </c>
      <c r="C2" s="4"/>
      <c r="D2" s="4"/>
      <c r="E2" s="4"/>
    </row>
    <row r="3" spans="2:9" ht="5" customHeight="1" x14ac:dyDescent="0.2">
      <c r="B3" s="4"/>
      <c r="C3" s="4"/>
      <c r="D3" s="4"/>
      <c r="E3" s="4"/>
    </row>
    <row r="4" spans="2:9" s="3" customFormat="1" ht="14" customHeight="1" x14ac:dyDescent="0.2">
      <c r="B4" s="38" t="s">
        <v>8</v>
      </c>
      <c r="C4" s="39"/>
      <c r="E4" s="36" t="s">
        <v>0</v>
      </c>
      <c r="F4" s="36"/>
    </row>
    <row r="5" spans="2:9" ht="15" customHeight="1" x14ac:dyDescent="0.2">
      <c r="B5" s="38" t="s">
        <v>7</v>
      </c>
      <c r="C5" s="39"/>
      <c r="E5" s="37" t="s">
        <v>1</v>
      </c>
      <c r="F5" s="37"/>
    </row>
    <row r="6" spans="2:9" ht="14" customHeight="1" x14ac:dyDescent="0.2">
      <c r="B6" s="38" t="s">
        <v>6</v>
      </c>
      <c r="C6" s="39"/>
      <c r="E6" s="41" t="s">
        <v>2</v>
      </c>
      <c r="F6" s="41"/>
    </row>
    <row r="7" spans="2:9" ht="14" customHeight="1" x14ac:dyDescent="0.2">
      <c r="B7" s="43" t="s">
        <v>5</v>
      </c>
      <c r="C7" s="44"/>
      <c r="E7" s="42" t="s">
        <v>3</v>
      </c>
      <c r="F7" s="42"/>
    </row>
    <row r="8" spans="2:9" ht="14" customHeight="1" x14ac:dyDescent="0.2">
      <c r="B8" s="43" t="s">
        <v>10</v>
      </c>
      <c r="C8" s="44"/>
      <c r="E8" s="40" t="s">
        <v>9</v>
      </c>
      <c r="F8" s="40"/>
    </row>
    <row r="9" spans="2:9" ht="5" customHeight="1" x14ac:dyDescent="0.2"/>
    <row r="10" spans="2:9" ht="14" customHeight="1" x14ac:dyDescent="0.2">
      <c r="B10" s="45" t="s">
        <v>82</v>
      </c>
      <c r="C10" s="46"/>
      <c r="D10" s="46"/>
      <c r="E10" s="47"/>
      <c r="F10" s="18">
        <f>AVERAGE(F12,F26)</f>
        <v>0</v>
      </c>
      <c r="I10" s="1" t="s">
        <v>40</v>
      </c>
    </row>
    <row r="11" spans="2:9" ht="15" customHeight="1" x14ac:dyDescent="0.2">
      <c r="B11" s="6"/>
      <c r="C11" s="2"/>
      <c r="E11" s="6"/>
      <c r="F11" s="2"/>
    </row>
    <row r="12" spans="2:9" ht="15" customHeight="1" x14ac:dyDescent="0.2">
      <c r="B12" s="49" t="s">
        <v>11</v>
      </c>
      <c r="C12" s="49"/>
      <c r="D12" s="49"/>
      <c r="E12" s="49"/>
      <c r="F12" s="18">
        <f>AVERAGE(F22,F14)</f>
        <v>0</v>
      </c>
      <c r="I12" s="1" t="s">
        <v>40</v>
      </c>
    </row>
    <row r="13" spans="2:9" ht="15" customHeight="1" x14ac:dyDescent="0.2">
      <c r="B13" s="10"/>
      <c r="C13" s="7"/>
      <c r="D13" s="10"/>
      <c r="E13" s="10"/>
      <c r="F13" s="2"/>
    </row>
    <row r="14" spans="2:9" ht="15" customHeight="1" x14ac:dyDescent="0.2">
      <c r="B14" s="48" t="s">
        <v>66</v>
      </c>
      <c r="C14" s="48"/>
      <c r="D14" s="48"/>
      <c r="E14" s="48"/>
      <c r="F14" s="18">
        <f>AVERAGE(F15:F20)</f>
        <v>0</v>
      </c>
      <c r="I14" s="1" t="s">
        <v>40</v>
      </c>
    </row>
    <row r="15" spans="2:9" ht="15" customHeight="1" x14ac:dyDescent="0.2">
      <c r="B15" s="34" t="s">
        <v>67</v>
      </c>
      <c r="C15" s="34"/>
      <c r="D15" s="34"/>
      <c r="E15" s="34"/>
      <c r="F15" s="5">
        <v>0</v>
      </c>
    </row>
    <row r="16" spans="2:9" ht="15" customHeight="1" x14ac:dyDescent="0.2">
      <c r="B16" s="35" t="s">
        <v>68</v>
      </c>
      <c r="C16" s="35"/>
      <c r="D16" s="35"/>
      <c r="E16" s="35"/>
      <c r="F16" s="5">
        <v>0</v>
      </c>
    </row>
    <row r="17" spans="2:9" ht="15" customHeight="1" x14ac:dyDescent="0.2">
      <c r="B17" s="35" t="s">
        <v>69</v>
      </c>
      <c r="C17" s="35"/>
      <c r="D17" s="35"/>
      <c r="E17" s="35"/>
      <c r="F17" s="5">
        <v>0</v>
      </c>
    </row>
    <row r="18" spans="2:9" ht="15" customHeight="1" x14ac:dyDescent="0.2">
      <c r="B18" s="35" t="s">
        <v>70</v>
      </c>
      <c r="C18" s="35"/>
      <c r="D18" s="35"/>
      <c r="E18" s="35"/>
      <c r="F18" s="5">
        <v>0</v>
      </c>
    </row>
    <row r="19" spans="2:9" ht="15" customHeight="1" x14ac:dyDescent="0.2">
      <c r="B19" s="35" t="s">
        <v>71</v>
      </c>
      <c r="C19" s="35"/>
      <c r="D19" s="35"/>
      <c r="E19" s="35"/>
      <c r="F19" s="5">
        <v>0</v>
      </c>
    </row>
    <row r="20" spans="2:9" ht="15" customHeight="1" x14ac:dyDescent="0.2">
      <c r="B20" s="35" t="s">
        <v>72</v>
      </c>
      <c r="C20" s="35"/>
      <c r="D20" s="35"/>
      <c r="E20" s="35"/>
      <c r="F20" s="5">
        <v>0</v>
      </c>
    </row>
    <row r="21" spans="2:9" s="2" customFormat="1" ht="15" customHeight="1" x14ac:dyDescent="0.2">
      <c r="B21" s="7"/>
      <c r="C21" s="19"/>
      <c r="E21" s="9"/>
      <c r="F21" s="19"/>
    </row>
    <row r="22" spans="2:9" ht="15" customHeight="1" x14ac:dyDescent="0.2">
      <c r="B22" s="48" t="s">
        <v>135</v>
      </c>
      <c r="C22" s="48"/>
      <c r="D22" s="48"/>
      <c r="E22" s="48"/>
      <c r="F22" s="18">
        <f>AVERAGE(F23:F24)</f>
        <v>0</v>
      </c>
      <c r="I22" s="1" t="s">
        <v>40</v>
      </c>
    </row>
    <row r="23" spans="2:9" ht="15" customHeight="1" x14ac:dyDescent="0.2">
      <c r="B23" s="35" t="s">
        <v>73</v>
      </c>
      <c r="C23" s="35"/>
      <c r="D23" s="35"/>
      <c r="E23" s="35"/>
      <c r="F23" s="5">
        <v>0</v>
      </c>
    </row>
    <row r="24" spans="2:9" ht="15" customHeight="1" x14ac:dyDescent="0.2">
      <c r="B24" s="35" t="s">
        <v>74</v>
      </c>
      <c r="C24" s="35"/>
      <c r="D24" s="35"/>
      <c r="E24" s="35"/>
      <c r="F24" s="5">
        <v>0</v>
      </c>
    </row>
    <row r="25" spans="2:9" ht="15" customHeight="1" x14ac:dyDescent="0.2">
      <c r="B25" s="8"/>
      <c r="C25" s="19"/>
      <c r="E25" s="7"/>
      <c r="F25" s="19"/>
    </row>
    <row r="26" spans="2:9" ht="15" customHeight="1" x14ac:dyDescent="0.2">
      <c r="B26" s="49" t="s">
        <v>12</v>
      </c>
      <c r="C26" s="49"/>
      <c r="D26" s="49"/>
      <c r="E26" s="49"/>
      <c r="F26" s="18">
        <f>AVERAGE(F32,F28)</f>
        <v>0</v>
      </c>
      <c r="I26" s="1" t="s">
        <v>40</v>
      </c>
    </row>
    <row r="27" spans="2:9" ht="15" customHeight="1" x14ac:dyDescent="0.2">
      <c r="B27" s="8"/>
      <c r="C27" s="19"/>
      <c r="E27" s="7"/>
      <c r="F27" s="19"/>
    </row>
    <row r="28" spans="2:9" ht="15" customHeight="1" x14ac:dyDescent="0.2">
      <c r="B28" s="48" t="s">
        <v>38</v>
      </c>
      <c r="C28" s="48"/>
      <c r="D28" s="48"/>
      <c r="E28" s="48"/>
      <c r="F28" s="18">
        <f>AVERAGE(F29:F30)</f>
        <v>0</v>
      </c>
      <c r="I28" s="1" t="s">
        <v>40</v>
      </c>
    </row>
    <row r="29" spans="2:9" ht="15" customHeight="1" x14ac:dyDescent="0.2">
      <c r="B29" s="35" t="s">
        <v>75</v>
      </c>
      <c r="C29" s="35"/>
      <c r="D29" s="35"/>
      <c r="E29" s="35"/>
      <c r="F29" s="5">
        <v>0</v>
      </c>
    </row>
    <row r="30" spans="2:9" ht="15" customHeight="1" x14ac:dyDescent="0.2">
      <c r="B30" s="35" t="s">
        <v>76</v>
      </c>
      <c r="C30" s="35"/>
      <c r="D30" s="35"/>
      <c r="E30" s="35"/>
      <c r="F30" s="5">
        <v>0</v>
      </c>
    </row>
    <row r="32" spans="2:9" ht="15" customHeight="1" x14ac:dyDescent="0.2">
      <c r="B32" s="48" t="s">
        <v>77</v>
      </c>
      <c r="C32" s="48"/>
      <c r="D32" s="48"/>
      <c r="E32" s="48"/>
      <c r="F32" s="18">
        <f>AVERAGE(F33:F34)</f>
        <v>0</v>
      </c>
      <c r="I32" s="1" t="s">
        <v>40</v>
      </c>
    </row>
    <row r="33" spans="2:6" ht="15" customHeight="1" x14ac:dyDescent="0.2">
      <c r="B33" s="35" t="s">
        <v>78</v>
      </c>
      <c r="C33" s="35"/>
      <c r="D33" s="35"/>
      <c r="E33" s="35"/>
      <c r="F33" s="5">
        <v>0</v>
      </c>
    </row>
    <row r="34" spans="2:6" ht="15" customHeight="1" x14ac:dyDescent="0.2">
      <c r="B34" s="35" t="s">
        <v>79</v>
      </c>
      <c r="C34" s="35"/>
      <c r="D34" s="35"/>
      <c r="E34" s="35"/>
      <c r="F34" s="5">
        <v>0</v>
      </c>
    </row>
    <row r="35" spans="2:6" ht="15" customHeight="1" x14ac:dyDescent="0.2">
      <c r="B35" s="35" t="s">
        <v>80</v>
      </c>
      <c r="C35" s="35"/>
      <c r="D35" s="35"/>
      <c r="E35" s="35"/>
      <c r="F35" s="5">
        <v>0</v>
      </c>
    </row>
  </sheetData>
  <sheetProtection sheet="1" selectLockedCells="1"/>
  <mergeCells count="30">
    <mergeCell ref="B23:E23"/>
    <mergeCell ref="B24:E24"/>
    <mergeCell ref="B26:E26"/>
    <mergeCell ref="B28:E28"/>
    <mergeCell ref="B22:E22"/>
    <mergeCell ref="B35:E35"/>
    <mergeCell ref="B29:E29"/>
    <mergeCell ref="B30:E30"/>
    <mergeCell ref="B32:E32"/>
    <mergeCell ref="B33:E33"/>
    <mergeCell ref="B34:E34"/>
    <mergeCell ref="B14:E14"/>
    <mergeCell ref="B15:E15"/>
    <mergeCell ref="B16:E16"/>
    <mergeCell ref="B19:E19"/>
    <mergeCell ref="B20:E20"/>
    <mergeCell ref="B17:E17"/>
    <mergeCell ref="B18:E18"/>
    <mergeCell ref="B12:E12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B10:E10"/>
  </mergeCells>
  <conditionalFormatting sqref="F25 F27 C27">
    <cfRule type="cellIs" dxfId="189" priority="76" operator="equal">
      <formula>5</formula>
    </cfRule>
    <cfRule type="cellIs" dxfId="188" priority="77" operator="equal">
      <formula>4</formula>
    </cfRule>
    <cfRule type="cellIs" dxfId="187" priority="78" operator="equal">
      <formula>3</formula>
    </cfRule>
    <cfRule type="cellIs" dxfId="186" priority="79" operator="equal">
      <formula>2</formula>
    </cfRule>
    <cfRule type="cellIs" dxfId="185" priority="80" operator="equal">
      <formula>1</formula>
    </cfRule>
  </conditionalFormatting>
  <conditionalFormatting sqref="C21">
    <cfRule type="cellIs" dxfId="184" priority="71" operator="equal">
      <formula>5</formula>
    </cfRule>
    <cfRule type="cellIs" dxfId="183" priority="72" operator="equal">
      <formula>4</formula>
    </cfRule>
    <cfRule type="cellIs" dxfId="182" priority="73" operator="equal">
      <formula>3</formula>
    </cfRule>
    <cfRule type="cellIs" dxfId="181" priority="74" operator="equal">
      <formula>2</formula>
    </cfRule>
    <cfRule type="cellIs" dxfId="180" priority="75" operator="equal">
      <formula>1</formula>
    </cfRule>
  </conditionalFormatting>
  <conditionalFormatting sqref="C25">
    <cfRule type="cellIs" dxfId="179" priority="66" operator="equal">
      <formula>5</formula>
    </cfRule>
    <cfRule type="cellIs" dxfId="178" priority="67" operator="equal">
      <formula>4</formula>
    </cfRule>
    <cfRule type="cellIs" dxfId="177" priority="68" operator="equal">
      <formula>3</formula>
    </cfRule>
    <cfRule type="cellIs" dxfId="176" priority="69" operator="equal">
      <formula>2</formula>
    </cfRule>
    <cfRule type="cellIs" dxfId="175" priority="70" operator="equal">
      <formula>1</formula>
    </cfRule>
  </conditionalFormatting>
  <conditionalFormatting sqref="F21">
    <cfRule type="cellIs" dxfId="174" priority="61" operator="equal">
      <formula>5</formula>
    </cfRule>
    <cfRule type="cellIs" dxfId="173" priority="62" operator="equal">
      <formula>4</formula>
    </cfRule>
    <cfRule type="cellIs" dxfId="172" priority="63" operator="equal">
      <formula>3</formula>
    </cfRule>
    <cfRule type="cellIs" dxfId="171" priority="64" operator="equal">
      <formula>2</formula>
    </cfRule>
    <cfRule type="cellIs" dxfId="170" priority="65" operator="equal">
      <formula>1</formula>
    </cfRule>
  </conditionalFormatting>
  <conditionalFormatting sqref="F22:F24">
    <cfRule type="cellIs" dxfId="169" priority="36" operator="between">
      <formula>4.51</formula>
      <formula>5</formula>
    </cfRule>
    <cfRule type="cellIs" dxfId="168" priority="37" operator="between">
      <formula>3.51</formula>
      <formula>4.5</formula>
    </cfRule>
    <cfRule type="cellIs" dxfId="167" priority="38" operator="between">
      <formula>2.51</formula>
      <formula>3.5</formula>
    </cfRule>
    <cfRule type="cellIs" dxfId="166" priority="39" operator="between">
      <formula>1.51</formula>
      <formula>2.5</formula>
    </cfRule>
    <cfRule type="cellIs" dxfId="165" priority="40" operator="between">
      <formula>0.01</formula>
      <formula>1.5</formula>
    </cfRule>
  </conditionalFormatting>
  <conditionalFormatting sqref="F10">
    <cfRule type="cellIs" dxfId="164" priority="51" operator="between">
      <formula>4.51</formula>
      <formula>5</formula>
    </cfRule>
    <cfRule type="cellIs" dxfId="163" priority="52" operator="between">
      <formula>3.51</formula>
      <formula>4.5</formula>
    </cfRule>
    <cfRule type="cellIs" dxfId="162" priority="53" operator="between">
      <formula>2.51</formula>
      <formula>3.5</formula>
    </cfRule>
    <cfRule type="cellIs" dxfId="161" priority="54" operator="between">
      <formula>1.51</formula>
      <formula>2.5</formula>
    </cfRule>
    <cfRule type="cellIs" dxfId="160" priority="55" operator="between">
      <formula>0.01</formula>
      <formula>1.5</formula>
    </cfRule>
  </conditionalFormatting>
  <conditionalFormatting sqref="F12">
    <cfRule type="cellIs" dxfId="159" priority="46" operator="between">
      <formula>4.51</formula>
      <formula>5</formula>
    </cfRule>
    <cfRule type="cellIs" dxfId="158" priority="47" operator="between">
      <formula>3.51</formula>
      <formula>4.5</formula>
    </cfRule>
    <cfRule type="cellIs" dxfId="157" priority="48" operator="between">
      <formula>2.51</formula>
      <formula>3.5</formula>
    </cfRule>
    <cfRule type="cellIs" dxfId="156" priority="49" operator="between">
      <formula>1.51</formula>
      <formula>2.5</formula>
    </cfRule>
    <cfRule type="cellIs" dxfId="155" priority="50" operator="between">
      <formula>0.01</formula>
      <formula>1.5</formula>
    </cfRule>
  </conditionalFormatting>
  <conditionalFormatting sqref="F14:F16 F19:F20">
    <cfRule type="cellIs" dxfId="154" priority="41" operator="between">
      <formula>4.51</formula>
      <formula>5</formula>
    </cfRule>
    <cfRule type="cellIs" dxfId="153" priority="42" operator="between">
      <formula>3.51</formula>
      <formula>4.5</formula>
    </cfRule>
    <cfRule type="cellIs" dxfId="152" priority="43" operator="between">
      <formula>2.51</formula>
      <formula>3.5</formula>
    </cfRule>
    <cfRule type="cellIs" dxfId="151" priority="44" operator="between">
      <formula>1.51</formula>
      <formula>2.5</formula>
    </cfRule>
    <cfRule type="cellIs" dxfId="150" priority="45" operator="between">
      <formula>0.01</formula>
      <formula>1.5</formula>
    </cfRule>
  </conditionalFormatting>
  <conditionalFormatting sqref="F26">
    <cfRule type="cellIs" dxfId="149" priority="31" operator="between">
      <formula>4.51</formula>
      <formula>5</formula>
    </cfRule>
    <cfRule type="cellIs" dxfId="148" priority="32" operator="between">
      <formula>3.51</formula>
      <formula>4.5</formula>
    </cfRule>
    <cfRule type="cellIs" dxfId="147" priority="33" operator="between">
      <formula>2.51</formula>
      <formula>3.5</formula>
    </cfRule>
    <cfRule type="cellIs" dxfId="146" priority="34" operator="between">
      <formula>1.51</formula>
      <formula>2.5</formula>
    </cfRule>
    <cfRule type="cellIs" dxfId="145" priority="35" operator="between">
      <formula>0.01</formula>
      <formula>1.5</formula>
    </cfRule>
  </conditionalFormatting>
  <conditionalFormatting sqref="F29:F30">
    <cfRule type="cellIs" dxfId="144" priority="26" operator="between">
      <formula>4.51</formula>
      <formula>5</formula>
    </cfRule>
    <cfRule type="cellIs" dxfId="143" priority="27" operator="between">
      <formula>3.51</formula>
      <formula>4.5</formula>
    </cfRule>
    <cfRule type="cellIs" dxfId="142" priority="28" operator="between">
      <formula>2.51</formula>
      <formula>3.5</formula>
    </cfRule>
    <cfRule type="cellIs" dxfId="141" priority="29" operator="between">
      <formula>1.51</formula>
      <formula>2.5</formula>
    </cfRule>
    <cfRule type="cellIs" dxfId="140" priority="30" operator="between">
      <formula>0.01</formula>
      <formula>1.5</formula>
    </cfRule>
  </conditionalFormatting>
  <conditionalFormatting sqref="F32:F34">
    <cfRule type="cellIs" dxfId="139" priority="21" operator="between">
      <formula>4.51</formula>
      <formula>5</formula>
    </cfRule>
    <cfRule type="cellIs" dxfId="138" priority="22" operator="between">
      <formula>3.51</formula>
      <formula>4.5</formula>
    </cfRule>
    <cfRule type="cellIs" dxfId="137" priority="23" operator="between">
      <formula>2.51</formula>
      <formula>3.5</formula>
    </cfRule>
    <cfRule type="cellIs" dxfId="136" priority="24" operator="between">
      <formula>1.51</formula>
      <formula>2.5</formula>
    </cfRule>
    <cfRule type="cellIs" dxfId="135" priority="25" operator="between">
      <formula>0.01</formula>
      <formula>1.5</formula>
    </cfRule>
  </conditionalFormatting>
  <conditionalFormatting sqref="F28">
    <cfRule type="cellIs" dxfId="134" priority="16" operator="between">
      <formula>4.51</formula>
      <formula>5</formula>
    </cfRule>
    <cfRule type="cellIs" dxfId="133" priority="17" operator="between">
      <formula>3.51</formula>
      <formula>4.5</formula>
    </cfRule>
    <cfRule type="cellIs" dxfId="132" priority="18" operator="between">
      <formula>2.51</formula>
      <formula>3.5</formula>
    </cfRule>
    <cfRule type="cellIs" dxfId="131" priority="19" operator="between">
      <formula>1.51</formula>
      <formula>2.5</formula>
    </cfRule>
    <cfRule type="cellIs" dxfId="130" priority="20" operator="between">
      <formula>0.01</formula>
      <formula>1.5</formula>
    </cfRule>
  </conditionalFormatting>
  <conditionalFormatting sqref="F17:F18">
    <cfRule type="cellIs" dxfId="129" priority="6" operator="between">
      <formula>4.51</formula>
      <formula>5</formula>
    </cfRule>
    <cfRule type="cellIs" dxfId="128" priority="7" operator="between">
      <formula>3.51</formula>
      <formula>4.5</formula>
    </cfRule>
    <cfRule type="cellIs" dxfId="127" priority="8" operator="between">
      <formula>2.51</formula>
      <formula>3.5</formula>
    </cfRule>
    <cfRule type="cellIs" dxfId="126" priority="9" operator="between">
      <formula>1.51</formula>
      <formula>2.5</formula>
    </cfRule>
    <cfRule type="cellIs" dxfId="125" priority="10" operator="between">
      <formula>0.01</formula>
      <formula>1.5</formula>
    </cfRule>
  </conditionalFormatting>
  <conditionalFormatting sqref="F35">
    <cfRule type="cellIs" dxfId="124" priority="1" operator="between">
      <formula>4.51</formula>
      <formula>5</formula>
    </cfRule>
    <cfRule type="cellIs" dxfId="123" priority="2" operator="between">
      <formula>3.51</formula>
      <formula>4.5</formula>
    </cfRule>
    <cfRule type="cellIs" dxfId="122" priority="3" operator="between">
      <formula>2.51</formula>
      <formula>3.5</formula>
    </cfRule>
    <cfRule type="cellIs" dxfId="121" priority="4" operator="between">
      <formula>1.51</formula>
      <formula>2.5</formula>
    </cfRule>
    <cfRule type="cellIs" dxfId="120" priority="5" operator="between">
      <formula>0.01</formula>
      <formula>1.5</formula>
    </cfRule>
  </conditionalFormatting>
  <pageMargins left="0.7" right="0.5" top="0.5" bottom="0.5" header="0.3" footer="0.3"/>
  <pageSetup paperSize="9" orientation="portrait" horizontalDpi="0" verticalDpi="0"/>
  <ignoredErrors>
    <ignoredError sqref="F12 F14 F22 F26 F28 F1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C0F6E-170A-7F43-B566-579BE4B6CA95}">
  <sheetPr>
    <tabColor theme="9" tint="0.79998168889431442"/>
  </sheetPr>
  <dimension ref="B2:I33"/>
  <sheetViews>
    <sheetView showGridLines="0" zoomScale="140" zoomScaleNormal="140" workbookViewId="0">
      <pane ySplit="10" topLeftCell="A11" activePane="bottomLeft" state="frozen"/>
      <selection activeCell="AL20" sqref="AL20"/>
      <selection pane="bottomLeft" activeCell="B4" sqref="B4:C4"/>
    </sheetView>
  </sheetViews>
  <sheetFormatPr baseColWidth="10" defaultColWidth="2.1640625" defaultRowHeight="15" customHeight="1" x14ac:dyDescent="0.2"/>
  <cols>
    <col min="1" max="1" width="2.83203125" style="1" customWidth="1"/>
    <col min="2" max="2" width="33.33203125" style="1" customWidth="1"/>
    <col min="3" max="3" width="5" style="1" customWidth="1"/>
    <col min="4" max="4" width="1.83203125" style="1" customWidth="1"/>
    <col min="5" max="5" width="33.33203125" style="1" customWidth="1"/>
    <col min="6" max="6" width="5" style="1" customWidth="1"/>
    <col min="7" max="7" width="2.83203125" style="1" customWidth="1"/>
    <col min="8" max="16384" width="2.1640625" style="1"/>
  </cols>
  <sheetData>
    <row r="2" spans="2:9" ht="14" customHeight="1" x14ac:dyDescent="0.2">
      <c r="B2" s="12" t="s">
        <v>118</v>
      </c>
      <c r="C2" s="4"/>
      <c r="D2" s="4"/>
      <c r="E2" s="4"/>
    </row>
    <row r="3" spans="2:9" ht="5" customHeight="1" x14ac:dyDescent="0.2">
      <c r="B3" s="4"/>
      <c r="C3" s="4"/>
      <c r="D3" s="4"/>
      <c r="E3" s="4"/>
    </row>
    <row r="4" spans="2:9" s="3" customFormat="1" ht="14" customHeight="1" x14ac:dyDescent="0.2">
      <c r="B4" s="38" t="s">
        <v>8</v>
      </c>
      <c r="C4" s="39"/>
      <c r="E4" s="36" t="s">
        <v>0</v>
      </c>
      <c r="F4" s="36"/>
    </row>
    <row r="5" spans="2:9" ht="15" customHeight="1" x14ac:dyDescent="0.2">
      <c r="B5" s="38" t="s">
        <v>7</v>
      </c>
      <c r="C5" s="39"/>
      <c r="E5" s="37" t="s">
        <v>1</v>
      </c>
      <c r="F5" s="37"/>
    </row>
    <row r="6" spans="2:9" ht="14" customHeight="1" x14ac:dyDescent="0.2">
      <c r="B6" s="38" t="s">
        <v>6</v>
      </c>
      <c r="C6" s="39"/>
      <c r="E6" s="41" t="s">
        <v>2</v>
      </c>
      <c r="F6" s="41"/>
    </row>
    <row r="7" spans="2:9" ht="14" customHeight="1" x14ac:dyDescent="0.2">
      <c r="B7" s="43" t="s">
        <v>5</v>
      </c>
      <c r="C7" s="44"/>
      <c r="E7" s="42" t="s">
        <v>3</v>
      </c>
      <c r="F7" s="42"/>
    </row>
    <row r="8" spans="2:9" ht="14" customHeight="1" x14ac:dyDescent="0.2">
      <c r="B8" s="43" t="s">
        <v>10</v>
      </c>
      <c r="C8" s="44"/>
      <c r="E8" s="40" t="s">
        <v>9</v>
      </c>
      <c r="F8" s="40"/>
    </row>
    <row r="9" spans="2:9" ht="5" customHeight="1" x14ac:dyDescent="0.2"/>
    <row r="10" spans="2:9" ht="14" customHeight="1" x14ac:dyDescent="0.2">
      <c r="B10" s="45" t="s">
        <v>83</v>
      </c>
      <c r="C10" s="46"/>
      <c r="D10" s="46"/>
      <c r="E10" s="47"/>
      <c r="F10" s="18">
        <f>AVERAGE(F12,F17,F22,F29,F32)</f>
        <v>0</v>
      </c>
      <c r="I10" s="1" t="s">
        <v>40</v>
      </c>
    </row>
    <row r="11" spans="2:9" ht="15" customHeight="1" x14ac:dyDescent="0.2">
      <c r="B11" s="6"/>
      <c r="C11" s="2"/>
      <c r="E11" s="6"/>
      <c r="F11" s="2"/>
    </row>
    <row r="12" spans="2:9" ht="15" customHeight="1" x14ac:dyDescent="0.2">
      <c r="B12" s="48" t="s">
        <v>84</v>
      </c>
      <c r="C12" s="48"/>
      <c r="D12" s="48"/>
      <c r="E12" s="48"/>
      <c r="F12" s="18">
        <f>AVERAGE(F13:F15)</f>
        <v>0</v>
      </c>
      <c r="I12" s="1" t="s">
        <v>40</v>
      </c>
    </row>
    <row r="13" spans="2:9" ht="15" customHeight="1" x14ac:dyDescent="0.2">
      <c r="B13" s="34" t="s">
        <v>85</v>
      </c>
      <c r="C13" s="34"/>
      <c r="D13" s="34"/>
      <c r="E13" s="34"/>
      <c r="F13" s="5">
        <v>0</v>
      </c>
    </row>
    <row r="14" spans="2:9" ht="15" customHeight="1" x14ac:dyDescent="0.2">
      <c r="B14" s="35" t="s">
        <v>86</v>
      </c>
      <c r="C14" s="35"/>
      <c r="D14" s="35"/>
      <c r="E14" s="35"/>
      <c r="F14" s="5">
        <v>0</v>
      </c>
    </row>
    <row r="15" spans="2:9" ht="15" customHeight="1" x14ac:dyDescent="0.2">
      <c r="B15" s="35" t="s">
        <v>87</v>
      </c>
      <c r="C15" s="35"/>
      <c r="D15" s="35"/>
      <c r="E15" s="35"/>
      <c r="F15" s="5">
        <v>0</v>
      </c>
    </row>
    <row r="16" spans="2:9" s="2" customFormat="1" ht="15" customHeight="1" x14ac:dyDescent="0.2">
      <c r="B16" s="7"/>
      <c r="C16" s="19"/>
      <c r="E16" s="9"/>
      <c r="F16" s="19"/>
    </row>
    <row r="17" spans="2:9" ht="15" customHeight="1" x14ac:dyDescent="0.2">
      <c r="B17" s="48" t="s">
        <v>88</v>
      </c>
      <c r="C17" s="48"/>
      <c r="D17" s="48"/>
      <c r="E17" s="48"/>
      <c r="F17" s="18">
        <f>AVERAGE(F18:F20)</f>
        <v>0</v>
      </c>
      <c r="I17" s="1" t="s">
        <v>40</v>
      </c>
    </row>
    <row r="18" spans="2:9" ht="15" customHeight="1" x14ac:dyDescent="0.2">
      <c r="B18" s="35" t="s">
        <v>89</v>
      </c>
      <c r="C18" s="35"/>
      <c r="D18" s="35"/>
      <c r="E18" s="35"/>
      <c r="F18" s="5">
        <v>0</v>
      </c>
    </row>
    <row r="19" spans="2:9" ht="15" customHeight="1" x14ac:dyDescent="0.2">
      <c r="B19" s="35" t="s">
        <v>90</v>
      </c>
      <c r="C19" s="35"/>
      <c r="D19" s="35"/>
      <c r="E19" s="35"/>
      <c r="F19" s="5">
        <v>0</v>
      </c>
    </row>
    <row r="20" spans="2:9" ht="15" customHeight="1" x14ac:dyDescent="0.2">
      <c r="B20" s="35" t="s">
        <v>91</v>
      </c>
      <c r="C20" s="35"/>
      <c r="D20" s="35"/>
      <c r="E20" s="35"/>
      <c r="F20" s="5">
        <v>0</v>
      </c>
    </row>
    <row r="21" spans="2:9" ht="15" customHeight="1" x14ac:dyDescent="0.2">
      <c r="B21" s="8"/>
      <c r="C21" s="19"/>
      <c r="E21" s="7"/>
      <c r="F21" s="19"/>
    </row>
    <row r="22" spans="2:9" ht="15" customHeight="1" x14ac:dyDescent="0.2">
      <c r="B22" s="48" t="s">
        <v>92</v>
      </c>
      <c r="C22" s="48"/>
      <c r="D22" s="48"/>
      <c r="E22" s="48"/>
      <c r="F22" s="18">
        <f>AVERAGE(F23:F24)</f>
        <v>0</v>
      </c>
      <c r="I22" s="1" t="s">
        <v>40</v>
      </c>
    </row>
    <row r="23" spans="2:9" ht="15" customHeight="1" x14ac:dyDescent="0.2">
      <c r="B23" s="35" t="s">
        <v>93</v>
      </c>
      <c r="C23" s="35"/>
      <c r="D23" s="35"/>
      <c r="E23" s="35"/>
      <c r="F23" s="5">
        <v>0</v>
      </c>
    </row>
    <row r="24" spans="2:9" ht="15" customHeight="1" x14ac:dyDescent="0.2">
      <c r="B24" s="35" t="s">
        <v>94</v>
      </c>
      <c r="C24" s="35"/>
      <c r="D24" s="35"/>
      <c r="E24" s="35"/>
      <c r="F24" s="5">
        <v>0</v>
      </c>
    </row>
    <row r="26" spans="2:9" ht="15" customHeight="1" x14ac:dyDescent="0.2">
      <c r="B26" s="48" t="s">
        <v>142</v>
      </c>
      <c r="C26" s="48"/>
      <c r="D26" s="48"/>
      <c r="E26" s="48"/>
      <c r="F26" s="18">
        <f>AVERAGE(F27)</f>
        <v>0</v>
      </c>
      <c r="I26" s="1" t="s">
        <v>40</v>
      </c>
    </row>
    <row r="27" spans="2:9" ht="15" customHeight="1" x14ac:dyDescent="0.2">
      <c r="B27" s="35" t="s">
        <v>143</v>
      </c>
      <c r="C27" s="35"/>
      <c r="D27" s="35"/>
      <c r="E27" s="35"/>
      <c r="F27" s="5">
        <v>0</v>
      </c>
    </row>
    <row r="29" spans="2:9" ht="15" customHeight="1" x14ac:dyDescent="0.2">
      <c r="B29" s="48" t="s">
        <v>95</v>
      </c>
      <c r="C29" s="48"/>
      <c r="D29" s="48"/>
      <c r="E29" s="48"/>
      <c r="F29" s="18">
        <f>AVERAGE(F30)</f>
        <v>0</v>
      </c>
      <c r="I29" s="1" t="s">
        <v>40</v>
      </c>
    </row>
    <row r="30" spans="2:9" ht="15" customHeight="1" x14ac:dyDescent="0.2">
      <c r="B30" s="35" t="s">
        <v>96</v>
      </c>
      <c r="C30" s="35"/>
      <c r="D30" s="35"/>
      <c r="E30" s="35"/>
      <c r="F30" s="5">
        <v>0</v>
      </c>
    </row>
    <row r="32" spans="2:9" ht="15" customHeight="1" x14ac:dyDescent="0.2">
      <c r="B32" s="48" t="s">
        <v>97</v>
      </c>
      <c r="C32" s="48"/>
      <c r="D32" s="48"/>
      <c r="E32" s="48"/>
      <c r="F32" s="18">
        <f>AVERAGE(F33)</f>
        <v>0</v>
      </c>
      <c r="I32" s="1" t="s">
        <v>40</v>
      </c>
    </row>
    <row r="33" spans="2:6" ht="15" customHeight="1" x14ac:dyDescent="0.2">
      <c r="B33" s="35" t="s">
        <v>98</v>
      </c>
      <c r="C33" s="35"/>
      <c r="D33" s="35"/>
      <c r="E33" s="35"/>
      <c r="F33" s="5">
        <v>0</v>
      </c>
    </row>
  </sheetData>
  <sheetProtection sheet="1" selectLockedCells="1"/>
  <mergeCells count="28">
    <mergeCell ref="B4:C4"/>
    <mergeCell ref="E4:F4"/>
    <mergeCell ref="B5:C5"/>
    <mergeCell ref="E5:F5"/>
    <mergeCell ref="B6:C6"/>
    <mergeCell ref="E6:F6"/>
    <mergeCell ref="B12:E12"/>
    <mergeCell ref="B13:E13"/>
    <mergeCell ref="B14:E14"/>
    <mergeCell ref="B15:E15"/>
    <mergeCell ref="B7:C7"/>
    <mergeCell ref="E7:F7"/>
    <mergeCell ref="B8:C8"/>
    <mergeCell ref="E8:F8"/>
    <mergeCell ref="B10:E10"/>
    <mergeCell ref="B32:E32"/>
    <mergeCell ref="B33:E33"/>
    <mergeCell ref="B17:E17"/>
    <mergeCell ref="B18:E18"/>
    <mergeCell ref="B20:E20"/>
    <mergeCell ref="B19:E19"/>
    <mergeCell ref="B29:E29"/>
    <mergeCell ref="B22:E22"/>
    <mergeCell ref="B23:E23"/>
    <mergeCell ref="B24:E24"/>
    <mergeCell ref="B30:E30"/>
    <mergeCell ref="B26:E26"/>
    <mergeCell ref="B27:E27"/>
  </mergeCells>
  <conditionalFormatting sqref="F21">
    <cfRule type="cellIs" dxfId="119" priority="86" operator="equal">
      <formula>5</formula>
    </cfRule>
    <cfRule type="cellIs" dxfId="118" priority="87" operator="equal">
      <formula>4</formula>
    </cfRule>
    <cfRule type="cellIs" dxfId="117" priority="88" operator="equal">
      <formula>3</formula>
    </cfRule>
    <cfRule type="cellIs" dxfId="116" priority="89" operator="equal">
      <formula>2</formula>
    </cfRule>
    <cfRule type="cellIs" dxfId="115" priority="90" operator="equal">
      <formula>1</formula>
    </cfRule>
  </conditionalFormatting>
  <conditionalFormatting sqref="C16">
    <cfRule type="cellIs" dxfId="114" priority="81" operator="equal">
      <formula>5</formula>
    </cfRule>
    <cfRule type="cellIs" dxfId="113" priority="82" operator="equal">
      <formula>4</formula>
    </cfRule>
    <cfRule type="cellIs" dxfId="112" priority="83" operator="equal">
      <formula>3</formula>
    </cfRule>
    <cfRule type="cellIs" dxfId="111" priority="84" operator="equal">
      <formula>2</formula>
    </cfRule>
    <cfRule type="cellIs" dxfId="110" priority="85" operator="equal">
      <formula>1</formula>
    </cfRule>
  </conditionalFormatting>
  <conditionalFormatting sqref="C21">
    <cfRule type="cellIs" dxfId="109" priority="76" operator="equal">
      <formula>5</formula>
    </cfRule>
    <cfRule type="cellIs" dxfId="108" priority="77" operator="equal">
      <formula>4</formula>
    </cfRule>
    <cfRule type="cellIs" dxfId="107" priority="78" operator="equal">
      <formula>3</formula>
    </cfRule>
    <cfRule type="cellIs" dxfId="106" priority="79" operator="equal">
      <formula>2</formula>
    </cfRule>
    <cfRule type="cellIs" dxfId="105" priority="80" operator="equal">
      <formula>1</formula>
    </cfRule>
  </conditionalFormatting>
  <conditionalFormatting sqref="F16">
    <cfRule type="cellIs" dxfId="104" priority="71" operator="equal">
      <formula>5</formula>
    </cfRule>
    <cfRule type="cellIs" dxfId="103" priority="72" operator="equal">
      <formula>4</formula>
    </cfRule>
    <cfRule type="cellIs" dxfId="102" priority="73" operator="equal">
      <formula>3</formula>
    </cfRule>
    <cfRule type="cellIs" dxfId="101" priority="74" operator="equal">
      <formula>2</formula>
    </cfRule>
    <cfRule type="cellIs" dxfId="100" priority="75" operator="equal">
      <formula>1</formula>
    </cfRule>
  </conditionalFormatting>
  <conditionalFormatting sqref="F17:F18 F20">
    <cfRule type="cellIs" dxfId="99" priority="51" operator="between">
      <formula>4.51</formula>
      <formula>5</formula>
    </cfRule>
    <cfRule type="cellIs" dxfId="98" priority="52" operator="between">
      <formula>3.51</formula>
      <formula>4.5</formula>
    </cfRule>
    <cfRule type="cellIs" dxfId="97" priority="53" operator="between">
      <formula>2.51</formula>
      <formula>3.5</formula>
    </cfRule>
    <cfRule type="cellIs" dxfId="96" priority="54" operator="between">
      <formula>1.51</formula>
      <formula>2.5</formula>
    </cfRule>
    <cfRule type="cellIs" dxfId="95" priority="55" operator="between">
      <formula>0.01</formula>
      <formula>1.5</formula>
    </cfRule>
  </conditionalFormatting>
  <conditionalFormatting sqref="F10">
    <cfRule type="cellIs" dxfId="94" priority="66" operator="between">
      <formula>4.51</formula>
      <formula>5</formula>
    </cfRule>
    <cfRule type="cellIs" dxfId="93" priority="67" operator="between">
      <formula>3.51</formula>
      <formula>4.5</formula>
    </cfRule>
    <cfRule type="cellIs" dxfId="92" priority="68" operator="between">
      <formula>2.51</formula>
      <formula>3.5</formula>
    </cfRule>
    <cfRule type="cellIs" dxfId="91" priority="69" operator="between">
      <formula>1.51</formula>
      <formula>2.5</formula>
    </cfRule>
    <cfRule type="cellIs" dxfId="90" priority="70" operator="between">
      <formula>0.01</formula>
      <formula>1.5</formula>
    </cfRule>
  </conditionalFormatting>
  <conditionalFormatting sqref="F12:F14">
    <cfRule type="cellIs" dxfId="89" priority="56" operator="between">
      <formula>4.51</formula>
      <formula>5</formula>
    </cfRule>
    <cfRule type="cellIs" dxfId="88" priority="57" operator="between">
      <formula>3.51</formula>
      <formula>4.5</formula>
    </cfRule>
    <cfRule type="cellIs" dxfId="87" priority="58" operator="between">
      <formula>2.51</formula>
      <formula>3.5</formula>
    </cfRule>
    <cfRule type="cellIs" dxfId="86" priority="59" operator="between">
      <formula>1.51</formula>
      <formula>2.5</formula>
    </cfRule>
    <cfRule type="cellIs" dxfId="85" priority="60" operator="between">
      <formula>0.01</formula>
      <formula>1.5</formula>
    </cfRule>
  </conditionalFormatting>
  <conditionalFormatting sqref="F22:F24">
    <cfRule type="cellIs" dxfId="84" priority="36" operator="between">
      <formula>4.51</formula>
      <formula>5</formula>
    </cfRule>
    <cfRule type="cellIs" dxfId="83" priority="37" operator="between">
      <formula>3.51</formula>
      <formula>4.5</formula>
    </cfRule>
    <cfRule type="cellIs" dxfId="82" priority="38" operator="between">
      <formula>2.51</formula>
      <formula>3.5</formula>
    </cfRule>
    <cfRule type="cellIs" dxfId="81" priority="39" operator="between">
      <formula>1.51</formula>
      <formula>2.5</formula>
    </cfRule>
    <cfRule type="cellIs" dxfId="80" priority="40" operator="between">
      <formula>0.01</formula>
      <formula>1.5</formula>
    </cfRule>
  </conditionalFormatting>
  <conditionalFormatting sqref="F15">
    <cfRule type="cellIs" dxfId="79" priority="26" operator="between">
      <formula>4.51</formula>
      <formula>5</formula>
    </cfRule>
    <cfRule type="cellIs" dxfId="78" priority="27" operator="between">
      <formula>3.51</formula>
      <formula>4.5</formula>
    </cfRule>
    <cfRule type="cellIs" dxfId="77" priority="28" operator="between">
      <formula>2.51</formula>
      <formula>3.5</formula>
    </cfRule>
    <cfRule type="cellIs" dxfId="76" priority="29" operator="between">
      <formula>1.51</formula>
      <formula>2.5</formula>
    </cfRule>
    <cfRule type="cellIs" dxfId="75" priority="30" operator="between">
      <formula>0.01</formula>
      <formula>1.5</formula>
    </cfRule>
  </conditionalFormatting>
  <conditionalFormatting sqref="F19">
    <cfRule type="cellIs" dxfId="74" priority="16" operator="between">
      <formula>4.51</formula>
      <formula>5</formula>
    </cfRule>
    <cfRule type="cellIs" dxfId="73" priority="17" operator="between">
      <formula>3.51</formula>
      <formula>4.5</formula>
    </cfRule>
    <cfRule type="cellIs" dxfId="72" priority="18" operator="between">
      <formula>2.51</formula>
      <formula>3.5</formula>
    </cfRule>
    <cfRule type="cellIs" dxfId="71" priority="19" operator="between">
      <formula>1.51</formula>
      <formula>2.5</formula>
    </cfRule>
    <cfRule type="cellIs" dxfId="70" priority="20" operator="between">
      <formula>0.01</formula>
      <formula>1.5</formula>
    </cfRule>
  </conditionalFormatting>
  <conditionalFormatting sqref="F29:F30">
    <cfRule type="cellIs" dxfId="69" priority="11" operator="between">
      <formula>4.51</formula>
      <formula>5</formula>
    </cfRule>
    <cfRule type="cellIs" dxfId="68" priority="12" operator="between">
      <formula>3.51</formula>
      <formula>4.5</formula>
    </cfRule>
    <cfRule type="cellIs" dxfId="67" priority="13" operator="between">
      <formula>2.51</formula>
      <formula>3.5</formula>
    </cfRule>
    <cfRule type="cellIs" dxfId="66" priority="14" operator="between">
      <formula>1.51</formula>
      <formula>2.5</formula>
    </cfRule>
    <cfRule type="cellIs" dxfId="65" priority="15" operator="between">
      <formula>0.01</formula>
      <formula>1.5</formula>
    </cfRule>
  </conditionalFormatting>
  <conditionalFormatting sqref="F32:F33">
    <cfRule type="cellIs" dxfId="64" priority="6" operator="between">
      <formula>4.51</formula>
      <formula>5</formula>
    </cfRule>
    <cfRule type="cellIs" dxfId="63" priority="7" operator="between">
      <formula>3.51</formula>
      <formula>4.5</formula>
    </cfRule>
    <cfRule type="cellIs" dxfId="62" priority="8" operator="between">
      <formula>2.51</formula>
      <formula>3.5</formula>
    </cfRule>
    <cfRule type="cellIs" dxfId="61" priority="9" operator="between">
      <formula>1.51</formula>
      <formula>2.5</formula>
    </cfRule>
    <cfRule type="cellIs" dxfId="60" priority="10" operator="between">
      <formula>0.01</formula>
      <formula>1.5</formula>
    </cfRule>
  </conditionalFormatting>
  <conditionalFormatting sqref="F26:F27">
    <cfRule type="cellIs" dxfId="59" priority="1" operator="between">
      <formula>4.51</formula>
      <formula>5</formula>
    </cfRule>
    <cfRule type="cellIs" dxfId="58" priority="2" operator="between">
      <formula>3.51</formula>
      <formula>4.5</formula>
    </cfRule>
    <cfRule type="cellIs" dxfId="57" priority="3" operator="between">
      <formula>2.51</formula>
      <formula>3.5</formula>
    </cfRule>
    <cfRule type="cellIs" dxfId="56" priority="4" operator="between">
      <formula>1.51</formula>
      <formula>2.5</formula>
    </cfRule>
    <cfRule type="cellIs" dxfId="55" priority="5" operator="between">
      <formula>0.01</formula>
      <formula>1.5</formula>
    </cfRule>
  </conditionalFormatting>
  <pageMargins left="0.7" right="0.5" top="0.5" bottom="0.5" header="0.3" footer="0.3"/>
  <pageSetup paperSize="9" orientation="portrait" horizontalDpi="0" verticalDpi="0"/>
  <ignoredErrors>
    <ignoredError sqref="F22 F17 F12 F10 F29 F32 F26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99826-06BD-6742-858F-3518B3FC5766}">
  <sheetPr>
    <tabColor theme="9" tint="0.79998168889431442"/>
  </sheetPr>
  <dimension ref="B2:I32"/>
  <sheetViews>
    <sheetView showGridLines="0" zoomScale="140" zoomScaleNormal="140" workbookViewId="0">
      <pane ySplit="10" topLeftCell="A11" activePane="bottomLeft" state="frozen"/>
      <selection activeCell="AL20" sqref="AL20"/>
      <selection pane="bottomLeft" activeCell="B4" sqref="B4:C4"/>
    </sheetView>
  </sheetViews>
  <sheetFormatPr baseColWidth="10" defaultColWidth="2.1640625" defaultRowHeight="15" customHeight="1" x14ac:dyDescent="0.2"/>
  <cols>
    <col min="1" max="1" width="2.83203125" style="1" customWidth="1"/>
    <col min="2" max="2" width="33.33203125" style="1" customWidth="1"/>
    <col min="3" max="3" width="5" style="1" customWidth="1"/>
    <col min="4" max="4" width="1.83203125" style="1" customWidth="1"/>
    <col min="5" max="5" width="33.33203125" style="1" customWidth="1"/>
    <col min="6" max="6" width="5" style="1" customWidth="1"/>
    <col min="7" max="7" width="2.83203125" style="1" customWidth="1"/>
    <col min="8" max="16384" width="2.1640625" style="1"/>
  </cols>
  <sheetData>
    <row r="2" spans="2:9" ht="14" customHeight="1" x14ac:dyDescent="0.2">
      <c r="B2" s="12" t="s">
        <v>118</v>
      </c>
      <c r="C2" s="4"/>
      <c r="D2" s="4"/>
      <c r="E2" s="4"/>
    </row>
    <row r="3" spans="2:9" ht="5" customHeight="1" x14ac:dyDescent="0.2">
      <c r="B3" s="4"/>
      <c r="C3" s="4"/>
      <c r="D3" s="4"/>
      <c r="E3" s="4"/>
    </row>
    <row r="4" spans="2:9" s="3" customFormat="1" ht="14" customHeight="1" x14ac:dyDescent="0.2">
      <c r="B4" s="38" t="s">
        <v>8</v>
      </c>
      <c r="C4" s="39"/>
      <c r="E4" s="36" t="s">
        <v>0</v>
      </c>
      <c r="F4" s="36"/>
    </row>
    <row r="5" spans="2:9" ht="15" customHeight="1" x14ac:dyDescent="0.2">
      <c r="B5" s="38" t="s">
        <v>7</v>
      </c>
      <c r="C5" s="39"/>
      <c r="E5" s="37" t="s">
        <v>1</v>
      </c>
      <c r="F5" s="37"/>
    </row>
    <row r="6" spans="2:9" ht="14" customHeight="1" x14ac:dyDescent="0.2">
      <c r="B6" s="38" t="s">
        <v>6</v>
      </c>
      <c r="C6" s="39"/>
      <c r="E6" s="41" t="s">
        <v>2</v>
      </c>
      <c r="F6" s="41"/>
    </row>
    <row r="7" spans="2:9" ht="14" customHeight="1" x14ac:dyDescent="0.2">
      <c r="B7" s="43" t="s">
        <v>5</v>
      </c>
      <c r="C7" s="44"/>
      <c r="E7" s="42" t="s">
        <v>3</v>
      </c>
      <c r="F7" s="42"/>
    </row>
    <row r="8" spans="2:9" ht="14" customHeight="1" x14ac:dyDescent="0.2">
      <c r="B8" s="43" t="s">
        <v>10</v>
      </c>
      <c r="C8" s="44"/>
      <c r="E8" s="40" t="s">
        <v>9</v>
      </c>
      <c r="F8" s="40"/>
    </row>
    <row r="9" spans="2:9" ht="5" customHeight="1" x14ac:dyDescent="0.2"/>
    <row r="10" spans="2:9" ht="14" customHeight="1" x14ac:dyDescent="0.2">
      <c r="B10" s="45" t="s">
        <v>100</v>
      </c>
      <c r="C10" s="46"/>
      <c r="D10" s="46"/>
      <c r="E10" s="47"/>
      <c r="F10" s="18">
        <f>AVERAGE(F12,F19)</f>
        <v>0</v>
      </c>
      <c r="I10" s="1" t="s">
        <v>40</v>
      </c>
    </row>
    <row r="11" spans="2:9" ht="15" customHeight="1" x14ac:dyDescent="0.2">
      <c r="B11" s="6"/>
      <c r="C11" s="2"/>
      <c r="E11" s="6"/>
      <c r="F11" s="2"/>
    </row>
    <row r="12" spans="2:9" ht="15" customHeight="1" x14ac:dyDescent="0.2">
      <c r="B12" s="48" t="s">
        <v>99</v>
      </c>
      <c r="C12" s="48"/>
      <c r="D12" s="48"/>
      <c r="E12" s="48"/>
      <c r="F12" s="18">
        <f>AVERAGE(F13:F17)</f>
        <v>0</v>
      </c>
      <c r="I12" s="1" t="s">
        <v>40</v>
      </c>
    </row>
    <row r="13" spans="2:9" ht="15" customHeight="1" x14ac:dyDescent="0.2">
      <c r="B13" s="35" t="s">
        <v>102</v>
      </c>
      <c r="C13" s="35"/>
      <c r="D13" s="35"/>
      <c r="E13" s="35"/>
      <c r="F13" s="5">
        <v>0</v>
      </c>
    </row>
    <row r="14" spans="2:9" ht="15" customHeight="1" x14ac:dyDescent="0.2">
      <c r="B14" s="35" t="s">
        <v>148</v>
      </c>
      <c r="C14" s="35"/>
      <c r="D14" s="35"/>
      <c r="E14" s="35"/>
      <c r="F14" s="5">
        <v>0</v>
      </c>
    </row>
    <row r="15" spans="2:9" ht="15" customHeight="1" x14ac:dyDescent="0.2">
      <c r="B15" s="35" t="s">
        <v>103</v>
      </c>
      <c r="C15" s="35"/>
      <c r="D15" s="35"/>
      <c r="E15" s="35"/>
      <c r="F15" s="5">
        <v>0</v>
      </c>
    </row>
    <row r="16" spans="2:9" ht="15" customHeight="1" x14ac:dyDescent="0.2">
      <c r="B16" s="35" t="s">
        <v>104</v>
      </c>
      <c r="C16" s="35"/>
      <c r="D16" s="35"/>
      <c r="E16" s="35"/>
      <c r="F16" s="5">
        <v>0</v>
      </c>
    </row>
    <row r="17" spans="2:9" ht="15" customHeight="1" x14ac:dyDescent="0.2">
      <c r="B17" s="35" t="s">
        <v>105</v>
      </c>
      <c r="C17" s="35"/>
      <c r="D17" s="35"/>
      <c r="E17" s="35"/>
      <c r="F17" s="5">
        <v>0</v>
      </c>
    </row>
    <row r="18" spans="2:9" s="2" customFormat="1" ht="15" customHeight="1" x14ac:dyDescent="0.2">
      <c r="B18" s="7"/>
      <c r="C18" s="19"/>
      <c r="E18" s="9"/>
      <c r="F18" s="19"/>
    </row>
    <row r="19" spans="2:9" ht="15" customHeight="1" x14ac:dyDescent="0.2">
      <c r="B19" s="48" t="s">
        <v>101</v>
      </c>
      <c r="C19" s="48"/>
      <c r="D19" s="48"/>
      <c r="E19" s="48"/>
      <c r="F19" s="18">
        <f>AVERAGE(F20:F26)</f>
        <v>0</v>
      </c>
      <c r="I19" s="1" t="s">
        <v>40</v>
      </c>
    </row>
    <row r="20" spans="2:9" ht="15" customHeight="1" x14ac:dyDescent="0.2">
      <c r="B20" s="34" t="s">
        <v>106</v>
      </c>
      <c r="C20" s="34"/>
      <c r="D20" s="34"/>
      <c r="E20" s="34"/>
      <c r="F20" s="5">
        <v>0</v>
      </c>
    </row>
    <row r="21" spans="2:9" ht="15" customHeight="1" x14ac:dyDescent="0.2">
      <c r="B21" s="35" t="s">
        <v>107</v>
      </c>
      <c r="C21" s="35"/>
      <c r="D21" s="35"/>
      <c r="E21" s="35"/>
      <c r="F21" s="5">
        <v>0</v>
      </c>
    </row>
    <row r="22" spans="2:9" ht="15" customHeight="1" x14ac:dyDescent="0.2">
      <c r="B22" s="35" t="s">
        <v>108</v>
      </c>
      <c r="C22" s="35"/>
      <c r="D22" s="35"/>
      <c r="E22" s="35"/>
      <c r="F22" s="5">
        <v>0</v>
      </c>
    </row>
    <row r="23" spans="2:9" ht="15" customHeight="1" x14ac:dyDescent="0.2">
      <c r="B23" s="35" t="s">
        <v>109</v>
      </c>
      <c r="C23" s="35"/>
      <c r="D23" s="35"/>
      <c r="E23" s="35"/>
      <c r="F23" s="5">
        <v>0</v>
      </c>
    </row>
    <row r="24" spans="2:9" ht="15" customHeight="1" x14ac:dyDescent="0.2">
      <c r="B24" s="35" t="s">
        <v>110</v>
      </c>
      <c r="C24" s="35"/>
      <c r="D24" s="35"/>
      <c r="E24" s="35"/>
      <c r="F24" s="5">
        <v>0</v>
      </c>
    </row>
    <row r="25" spans="2:9" ht="15" customHeight="1" x14ac:dyDescent="0.2">
      <c r="B25" s="35" t="s">
        <v>111</v>
      </c>
      <c r="C25" s="35"/>
      <c r="D25" s="35"/>
      <c r="E25" s="35"/>
      <c r="F25" s="5">
        <v>0</v>
      </c>
    </row>
    <row r="26" spans="2:9" ht="15" customHeight="1" x14ac:dyDescent="0.2">
      <c r="B26" s="35" t="s">
        <v>112</v>
      </c>
      <c r="C26" s="35"/>
      <c r="D26" s="35"/>
      <c r="E26" s="35"/>
      <c r="F26" s="5">
        <v>0</v>
      </c>
    </row>
    <row r="28" spans="2:9" ht="15" customHeight="1" x14ac:dyDescent="0.2">
      <c r="B28" s="48" t="s">
        <v>147</v>
      </c>
      <c r="C28" s="48"/>
      <c r="D28" s="48"/>
      <c r="E28" s="48"/>
      <c r="F28" s="18">
        <f>AVERAGE(F29:F32)</f>
        <v>0</v>
      </c>
      <c r="I28" s="1" t="s">
        <v>40</v>
      </c>
    </row>
    <row r="29" spans="2:9" ht="15" customHeight="1" x14ac:dyDescent="0.2">
      <c r="B29" s="34" t="s">
        <v>149</v>
      </c>
      <c r="C29" s="34"/>
      <c r="D29" s="34"/>
      <c r="E29" s="34"/>
      <c r="F29" s="5">
        <v>0</v>
      </c>
    </row>
    <row r="30" spans="2:9" ht="15" customHeight="1" x14ac:dyDescent="0.2">
      <c r="B30" s="35" t="s">
        <v>150</v>
      </c>
      <c r="C30" s="35"/>
      <c r="D30" s="35"/>
      <c r="E30" s="35"/>
      <c r="F30" s="5">
        <v>0</v>
      </c>
    </row>
    <row r="31" spans="2:9" ht="15" customHeight="1" x14ac:dyDescent="0.2">
      <c r="B31" s="35" t="s">
        <v>151</v>
      </c>
      <c r="C31" s="35"/>
      <c r="D31" s="35"/>
      <c r="E31" s="35"/>
      <c r="F31" s="5">
        <v>0</v>
      </c>
    </row>
    <row r="32" spans="2:9" ht="15" customHeight="1" x14ac:dyDescent="0.2">
      <c r="B32" s="35" t="s">
        <v>152</v>
      </c>
      <c r="C32" s="35"/>
      <c r="D32" s="35"/>
      <c r="E32" s="35"/>
      <c r="F32" s="5">
        <v>0</v>
      </c>
    </row>
  </sheetData>
  <sheetProtection sheet="1" selectLockedCells="1"/>
  <mergeCells count="30"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B10:E10"/>
    <mergeCell ref="B24:E24"/>
    <mergeCell ref="B25:E25"/>
    <mergeCell ref="B26:E26"/>
    <mergeCell ref="B17:E17"/>
    <mergeCell ref="B12:E12"/>
    <mergeCell ref="B13:E13"/>
    <mergeCell ref="B14:E14"/>
    <mergeCell ref="B15:E15"/>
    <mergeCell ref="B16:E16"/>
    <mergeCell ref="B19:E19"/>
    <mergeCell ref="B20:E20"/>
    <mergeCell ref="B21:E21"/>
    <mergeCell ref="B22:E22"/>
    <mergeCell ref="B23:E23"/>
    <mergeCell ref="B28:E28"/>
    <mergeCell ref="B29:E29"/>
    <mergeCell ref="B30:E30"/>
    <mergeCell ref="B31:E31"/>
    <mergeCell ref="B32:E32"/>
  </mergeCells>
  <conditionalFormatting sqref="C18">
    <cfRule type="cellIs" dxfId="54" priority="111" operator="equal">
      <formula>5</formula>
    </cfRule>
    <cfRule type="cellIs" dxfId="53" priority="112" operator="equal">
      <formula>4</formula>
    </cfRule>
    <cfRule type="cellIs" dxfId="52" priority="113" operator="equal">
      <formula>3</formula>
    </cfRule>
    <cfRule type="cellIs" dxfId="51" priority="114" operator="equal">
      <formula>2</formula>
    </cfRule>
    <cfRule type="cellIs" dxfId="50" priority="115" operator="equal">
      <formula>1</formula>
    </cfRule>
  </conditionalFormatting>
  <conditionalFormatting sqref="F18">
    <cfRule type="cellIs" dxfId="49" priority="101" operator="equal">
      <formula>5</formula>
    </cfRule>
    <cfRule type="cellIs" dxfId="48" priority="102" operator="equal">
      <formula>4</formula>
    </cfRule>
    <cfRule type="cellIs" dxfId="47" priority="103" operator="equal">
      <formula>3</formula>
    </cfRule>
    <cfRule type="cellIs" dxfId="46" priority="104" operator="equal">
      <formula>2</formula>
    </cfRule>
    <cfRule type="cellIs" dxfId="45" priority="105" operator="equal">
      <formula>1</formula>
    </cfRule>
  </conditionalFormatting>
  <conditionalFormatting sqref="F10 F12:F13">
    <cfRule type="cellIs" dxfId="44" priority="96" operator="between">
      <formula>4.51</formula>
      <formula>5</formula>
    </cfRule>
    <cfRule type="cellIs" dxfId="43" priority="97" operator="between">
      <formula>3.51</formula>
      <formula>4.5</formula>
    </cfRule>
    <cfRule type="cellIs" dxfId="42" priority="98" operator="between">
      <formula>2.51</formula>
      <formula>3.5</formula>
    </cfRule>
    <cfRule type="cellIs" dxfId="41" priority="99" operator="between">
      <formula>1.51</formula>
      <formula>2.5</formula>
    </cfRule>
    <cfRule type="cellIs" dxfId="40" priority="100" operator="between">
      <formula>0.01</formula>
      <formula>1.5</formula>
    </cfRule>
  </conditionalFormatting>
  <conditionalFormatting sqref="F16:F17">
    <cfRule type="cellIs" dxfId="39" priority="86" operator="between">
      <formula>4.51</formula>
      <formula>5</formula>
    </cfRule>
    <cfRule type="cellIs" dxfId="38" priority="87" operator="between">
      <formula>3.51</formula>
      <formula>4.5</formula>
    </cfRule>
    <cfRule type="cellIs" dxfId="37" priority="88" operator="between">
      <formula>2.51</formula>
      <formula>3.5</formula>
    </cfRule>
    <cfRule type="cellIs" dxfId="36" priority="89" operator="between">
      <formula>1.51</formula>
      <formula>2.5</formula>
    </cfRule>
    <cfRule type="cellIs" dxfId="35" priority="90" operator="between">
      <formula>0.01</formula>
      <formula>1.5</formula>
    </cfRule>
  </conditionalFormatting>
  <conditionalFormatting sqref="F14:F15">
    <cfRule type="cellIs" dxfId="34" priority="56" operator="between">
      <formula>4.51</formula>
      <formula>5</formula>
    </cfRule>
    <cfRule type="cellIs" dxfId="33" priority="57" operator="between">
      <formula>3.51</formula>
      <formula>4.5</formula>
    </cfRule>
    <cfRule type="cellIs" dxfId="32" priority="58" operator="between">
      <formula>2.51</formula>
      <formula>3.5</formula>
    </cfRule>
    <cfRule type="cellIs" dxfId="31" priority="59" operator="between">
      <formula>1.51</formula>
      <formula>2.5</formula>
    </cfRule>
    <cfRule type="cellIs" dxfId="30" priority="60" operator="between">
      <formula>0.01</formula>
      <formula>1.5</formula>
    </cfRule>
  </conditionalFormatting>
  <conditionalFormatting sqref="F19:F21 F24:F25">
    <cfRule type="cellIs" dxfId="29" priority="26" operator="between">
      <formula>4.51</formula>
      <formula>5</formula>
    </cfRule>
    <cfRule type="cellIs" dxfId="28" priority="27" operator="between">
      <formula>3.51</formula>
      <formula>4.5</formula>
    </cfRule>
    <cfRule type="cellIs" dxfId="27" priority="28" operator="between">
      <formula>2.51</formula>
      <formula>3.5</formula>
    </cfRule>
    <cfRule type="cellIs" dxfId="26" priority="29" operator="between">
      <formula>1.51</formula>
      <formula>2.5</formula>
    </cfRule>
    <cfRule type="cellIs" dxfId="25" priority="30" operator="between">
      <formula>0.01</formula>
      <formula>1.5</formula>
    </cfRule>
  </conditionalFormatting>
  <conditionalFormatting sqref="F22:F23">
    <cfRule type="cellIs" dxfId="24" priority="21" operator="between">
      <formula>4.51</formula>
      <formula>5</formula>
    </cfRule>
    <cfRule type="cellIs" dxfId="23" priority="22" operator="between">
      <formula>3.51</formula>
      <formula>4.5</formula>
    </cfRule>
    <cfRule type="cellIs" dxfId="22" priority="23" operator="between">
      <formula>2.51</formula>
      <formula>3.5</formula>
    </cfRule>
    <cfRule type="cellIs" dxfId="21" priority="24" operator="between">
      <formula>1.51</formula>
      <formula>2.5</formula>
    </cfRule>
    <cfRule type="cellIs" dxfId="20" priority="25" operator="between">
      <formula>0.01</formula>
      <formula>1.5</formula>
    </cfRule>
  </conditionalFormatting>
  <conditionalFormatting sqref="F26">
    <cfRule type="cellIs" dxfId="19" priority="16" operator="between">
      <formula>4.51</formula>
      <formula>5</formula>
    </cfRule>
    <cfRule type="cellIs" dxfId="18" priority="17" operator="between">
      <formula>3.51</formula>
      <formula>4.5</formula>
    </cfRule>
    <cfRule type="cellIs" dxfId="17" priority="18" operator="between">
      <formula>2.51</formula>
      <formula>3.5</formula>
    </cfRule>
    <cfRule type="cellIs" dxfId="16" priority="19" operator="between">
      <formula>1.51</formula>
      <formula>2.5</formula>
    </cfRule>
    <cfRule type="cellIs" dxfId="15" priority="20" operator="between">
      <formula>0.01</formula>
      <formula>1.5</formula>
    </cfRule>
  </conditionalFormatting>
  <conditionalFormatting sqref="F28:F30">
    <cfRule type="cellIs" dxfId="14" priority="11" operator="between">
      <formula>4.51</formula>
      <formula>5</formula>
    </cfRule>
    <cfRule type="cellIs" dxfId="13" priority="12" operator="between">
      <formula>3.51</formula>
      <formula>4.5</formula>
    </cfRule>
    <cfRule type="cellIs" dxfId="12" priority="13" operator="between">
      <formula>2.51</formula>
      <formula>3.5</formula>
    </cfRule>
    <cfRule type="cellIs" dxfId="11" priority="14" operator="between">
      <formula>1.51</formula>
      <formula>2.5</formula>
    </cfRule>
    <cfRule type="cellIs" dxfId="10" priority="15" operator="between">
      <formula>0.01</formula>
      <formula>1.5</formula>
    </cfRule>
  </conditionalFormatting>
  <conditionalFormatting sqref="F31">
    <cfRule type="cellIs" dxfId="9" priority="6" operator="between">
      <formula>4.51</formula>
      <formula>5</formula>
    </cfRule>
    <cfRule type="cellIs" dxfId="8" priority="7" operator="between">
      <formula>3.51</formula>
      <formula>4.5</formula>
    </cfRule>
    <cfRule type="cellIs" dxfId="7" priority="8" operator="between">
      <formula>2.51</formula>
      <formula>3.5</formula>
    </cfRule>
    <cfRule type="cellIs" dxfId="6" priority="9" operator="between">
      <formula>1.51</formula>
      <formula>2.5</formula>
    </cfRule>
    <cfRule type="cellIs" dxfId="5" priority="10" operator="between">
      <formula>0.01</formula>
      <formula>1.5</formula>
    </cfRule>
  </conditionalFormatting>
  <conditionalFormatting sqref="F32">
    <cfRule type="cellIs" dxfId="4" priority="1" operator="between">
      <formula>4.51</formula>
      <formula>5</formula>
    </cfRule>
    <cfRule type="cellIs" dxfId="3" priority="2" operator="between">
      <formula>3.51</formula>
      <formula>4.5</formula>
    </cfRule>
    <cfRule type="cellIs" dxfId="2" priority="3" operator="between">
      <formula>2.51</formula>
      <formula>3.5</formula>
    </cfRule>
    <cfRule type="cellIs" dxfId="1" priority="4" operator="between">
      <formula>1.51</formula>
      <formula>2.5</formula>
    </cfRule>
    <cfRule type="cellIs" dxfId="0" priority="5" operator="between">
      <formula>0.01</formula>
      <formula>1.5</formula>
    </cfRule>
  </conditionalFormatting>
  <pageMargins left="0.7" right="0.5" top="0.5" bottom="0.5" header="0.3" footer="0.3"/>
  <pageSetup paperSize="9" orientation="portrait" horizontalDpi="0" verticalDpi="0"/>
  <ignoredErrors>
    <ignoredError sqref="F19 F10 F12 F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ENTWICKLUNG</vt:lpstr>
      <vt:lpstr>TORVERTEIDIGUNG</vt:lpstr>
      <vt:lpstr>1 GEGEN TW</vt:lpstr>
      <vt:lpstr>RAUMVERTEIDIGUNG</vt:lpstr>
      <vt:lpstr>MITSPIELEN</vt:lpstr>
      <vt:lpstr>ATHLETIK</vt:lpstr>
      <vt:lpstr>PSYCHE MENTALITÄT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Rasch</dc:creator>
  <cp:keywords/>
  <dc:description/>
  <cp:lastModifiedBy>Torwartschule Peter Rasch</cp:lastModifiedBy>
  <cp:revision/>
  <cp:lastPrinted>2021-01-29T14:52:26Z</cp:lastPrinted>
  <dcterms:created xsi:type="dcterms:W3CDTF">2018-04-07T10:17:34Z</dcterms:created>
  <dcterms:modified xsi:type="dcterms:W3CDTF">2021-11-15T10:16:35Z</dcterms:modified>
  <cp:category/>
  <cp:contentStatus/>
</cp:coreProperties>
</file>